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Anexo I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" i="5" l="1"/>
  <c r="D11" i="5" s="1"/>
  <c r="D12" i="5" s="1"/>
  <c r="D13" i="5" s="1"/>
  <c r="D14" i="5" s="1"/>
  <c r="D15" i="5" s="1"/>
  <c r="E9" i="5"/>
  <c r="F9" i="5" s="1"/>
  <c r="E10" i="5" l="1"/>
  <c r="E11" i="5" s="1"/>
  <c r="E12" i="5" s="1"/>
  <c r="E13" i="5" s="1"/>
  <c r="E14" i="5" s="1"/>
  <c r="E15" i="5" s="1"/>
  <c r="G9" i="5"/>
  <c r="H9" i="5" s="1"/>
  <c r="F10" i="5"/>
  <c r="F11" i="5" s="1"/>
  <c r="F12" i="5" s="1"/>
  <c r="F13" i="5" s="1"/>
  <c r="F14" i="5" s="1"/>
  <c r="F15" i="5" s="1"/>
  <c r="G10" i="5" l="1"/>
  <c r="G11" i="5" s="1"/>
  <c r="G12" i="5" s="1"/>
  <c r="G13" i="5" s="1"/>
  <c r="G14" i="5" s="1"/>
  <c r="G15" i="5" s="1"/>
  <c r="I9" i="5"/>
  <c r="H10" i="5"/>
  <c r="H11" i="5" s="1"/>
  <c r="H12" i="5" s="1"/>
  <c r="H13" i="5" s="1"/>
  <c r="H14" i="5" s="1"/>
  <c r="H15" i="5" s="1"/>
  <c r="I10" i="5" l="1"/>
  <c r="I11" i="5" s="1"/>
  <c r="I12" i="5" s="1"/>
  <c r="I13" i="5" s="1"/>
  <c r="I14" i="5" s="1"/>
  <c r="I15" i="5" s="1"/>
  <c r="J9" i="5"/>
  <c r="J10" i="5" l="1"/>
  <c r="J11" i="5" s="1"/>
  <c r="J12" i="5" s="1"/>
  <c r="J13" i="5" s="1"/>
  <c r="J14" i="5" s="1"/>
  <c r="J15" i="5" s="1"/>
  <c r="K9" i="5"/>
  <c r="L9" i="5" l="1"/>
  <c r="K10" i="5"/>
  <c r="K11" i="5" s="1"/>
  <c r="K12" i="5" s="1"/>
  <c r="K13" i="5" s="1"/>
  <c r="K14" i="5" s="1"/>
  <c r="K15" i="5" s="1"/>
  <c r="L10" i="5" l="1"/>
  <c r="L11" i="5" s="1"/>
  <c r="L12" i="5" s="1"/>
  <c r="L13" i="5" s="1"/>
  <c r="L14" i="5" s="1"/>
  <c r="L15" i="5" s="1"/>
  <c r="M9" i="5"/>
  <c r="M10" i="5" l="1"/>
  <c r="M11" i="5" s="1"/>
  <c r="M12" i="5" s="1"/>
  <c r="M13" i="5" s="1"/>
  <c r="M14" i="5" s="1"/>
  <c r="M15" i="5" s="1"/>
  <c r="N9" i="5"/>
  <c r="O9" i="5" l="1"/>
  <c r="N10" i="5"/>
  <c r="N11" i="5" s="1"/>
  <c r="N12" i="5" s="1"/>
  <c r="N13" i="5" s="1"/>
  <c r="N14" i="5" s="1"/>
  <c r="N15" i="5" s="1"/>
  <c r="P9" i="5" l="1"/>
  <c r="O10" i="5"/>
  <c r="O11" i="5" s="1"/>
  <c r="O12" i="5" s="1"/>
  <c r="O13" i="5" s="1"/>
  <c r="O14" i="5" s="1"/>
  <c r="O15" i="5" s="1"/>
  <c r="P10" i="5" l="1"/>
  <c r="P11" i="5" s="1"/>
  <c r="P12" i="5" s="1"/>
  <c r="P13" i="5" s="1"/>
  <c r="P14" i="5" s="1"/>
  <c r="P15" i="5" s="1"/>
  <c r="Q9" i="5"/>
  <c r="Q10" i="5" l="1"/>
  <c r="Q11" i="5" s="1"/>
  <c r="Q12" i="5" s="1"/>
  <c r="Q13" i="5" s="1"/>
  <c r="Q14" i="5" s="1"/>
  <c r="Q15" i="5" s="1"/>
  <c r="R9" i="5"/>
  <c r="S9" i="5" l="1"/>
  <c r="R10" i="5"/>
  <c r="R11" i="5" s="1"/>
  <c r="R12" i="5" s="1"/>
  <c r="R13" i="5" s="1"/>
  <c r="R14" i="5" s="1"/>
  <c r="R15" i="5" s="1"/>
  <c r="T9" i="5" l="1"/>
  <c r="S10" i="5"/>
  <c r="S11" i="5" s="1"/>
  <c r="S12" i="5" s="1"/>
  <c r="S13" i="5" s="1"/>
  <c r="S14" i="5" s="1"/>
  <c r="S15" i="5" s="1"/>
  <c r="T10" i="5" l="1"/>
  <c r="T11" i="5" s="1"/>
  <c r="T12" i="5" s="1"/>
  <c r="T13" i="5" s="1"/>
  <c r="T14" i="5" s="1"/>
  <c r="T15" i="5" s="1"/>
  <c r="U9" i="5"/>
  <c r="U10" i="5" s="1"/>
  <c r="U11" i="5" s="1"/>
  <c r="U12" i="5" s="1"/>
  <c r="U13" i="5" s="1"/>
  <c r="U14" i="5" s="1"/>
  <c r="U15" i="5" s="1"/>
</calcChain>
</file>

<file path=xl/sharedStrings.xml><?xml version="1.0" encoding="utf-8"?>
<sst xmlns="http://schemas.openxmlformats.org/spreadsheetml/2006/main" count="59" uniqueCount="56">
  <si>
    <t>CARGO ....................................................:</t>
  </si>
  <si>
    <t>HABILITAÇÃO ESPECÍFICA:</t>
  </si>
  <si>
    <t>NÍVEL DE ESCOLARIDADE ....................:</t>
  </si>
  <si>
    <t>NÚMERO DE VAGAS .............................: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</si>
  <si>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</si>
  <si>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</si>
  <si>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</si>
  <si>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</si>
  <si>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</si>
  <si>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</si>
  <si>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</si>
  <si>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</si>
  <si>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</si>
  <si>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</si>
  <si>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</si>
  <si>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</si>
  <si>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</si>
  <si>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</si>
  <si>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</si>
  <si>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</si>
  <si>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</si>
  <si>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</si>
  <si>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</si>
  <si>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</si>
  <si>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</si>
  <si>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</si>
  <si>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II</t>
  </si>
  <si>
    <t>III</t>
  </si>
  <si>
    <t>IV</t>
  </si>
  <si>
    <t>V</t>
  </si>
  <si>
    <t>VI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</si>
  <si>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</si>
  <si>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</si>
  <si>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</si>
  <si>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</si>
  <si>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</si>
  <si>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ANEXO 36 AO QUAL SE REPORTA O INCISO XV DO ART. 10 DA LEI COMPLEMENTAR Nº 40/2012</t>
  </si>
  <si>
    <t>VIGIA NOTURNO</t>
  </si>
  <si>
    <t>CARGA HORÁRIA MENSAL</t>
  </si>
  <si>
    <t>JORNADA DE TRABALHO</t>
  </si>
  <si>
    <t>ENSINO FUNDAMENTAL INCOMPLETO</t>
  </si>
  <si>
    <t>180:00 HORAS</t>
  </si>
  <si>
    <t>ESCALA DE 12X36 HORAS</t>
  </si>
  <si>
    <t>ENSINO FUN. INCOMPLETO</t>
  </si>
  <si>
    <t xml:space="preserve">ENSINO FUNDAMENTAL </t>
  </si>
  <si>
    <t>FORMAÇÃO CONTINUADA</t>
  </si>
  <si>
    <t>CURSO TÉCNICO</t>
  </si>
  <si>
    <t xml:space="preserve">Percorrer a área sob sua responsabilidade, atentando-se para eventuais anormalidades nas rotinas de serviços; vigiar a entrada e saída de pessoas ou bens da entidade; prestar informações que possibilitam a punição de infratores e volta a normalidade; redigir ocorrências das anormalidades ocorridas; executar outras tarefas de mesma natureza e nível de complexidade associadas ao ambiente organizacional; executar outras atividades correlatas que lhe forem atribuídas.
</t>
  </si>
  <si>
    <t>Anexo Único da Redação Final do Projeto de Lei Complementar nº 12, de 2 de agosto de 2018.</t>
  </si>
  <si>
    <t>Cláudio (MG), 3 de setembro de 2018.</t>
  </si>
  <si>
    <t>Cláudio Tolentino</t>
  </si>
  <si>
    <t>Tim Maritaca</t>
  </si>
  <si>
    <t>Heriberto Tavares Amaral</t>
  </si>
  <si>
    <t>Presidente</t>
  </si>
  <si>
    <t>1º Membro</t>
  </si>
  <si>
    <t>2º Membro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</si>
</sst>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15" xfId="0" applyNumberFormat="1" applyFont="1" applyBorder="1"/>
    <xf numFmtId="43" fontId="8" fillId="0" borderId="1" xfId="0" applyNumberFormat="1" applyFont="1" applyBorder="1"/>
    <xf numFmtId="43" fontId="8" fillId="0" borderId="18" xfId="0" applyNumberFormat="1" applyFont="1" applyBorder="1"/>
    <xf numFmtId="43" fontId="8" fillId="0" borderId="19" xfId="0" applyNumberFormat="1" applyFont="1" applyBorder="1"/>
    <xf numFmtId="43" fontId="8" fillId="0" borderId="10" xfId="0" applyNumberFormat="1" applyFont="1" applyBorder="1"/>
    <xf numFmtId="43" fontId="8" fillId="0" borderId="20" xfId="0" applyNumberFormat="1" applyFont="1" applyBorder="1"/>
    <xf numFmtId="43" fontId="8" fillId="0" borderId="17" xfId="0" applyNumberFormat="1" applyFont="1" applyBorder="1"/>
    <xf numFmtId="43" fontId="8" fillId="0" borderId="21" xfId="0" applyNumberFormat="1" applyFont="1" applyBorder="1"/>
    <xf numFmtId="43" fontId="8" fillId="0" borderId="22" xfId="0" applyNumberFormat="1" applyFont="1" applyBorder="1"/>
    <xf numFmtId="0" fontId="7" fillId="0" borderId="1" xfId="0" applyFont="1" applyBorder="1" applyAlignment="1"/>
    <xf numFmtId="0" fontId="7" fillId="0" borderId="2" xfId="0" applyFont="1" applyBorder="1" applyAlignment="1"/>
    <xf numFmtId="43" fontId="8" fillId="0" borderId="1" xfId="1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K33" sqref="K33"/>
    </sheetView>
  </sheetViews>
  <sheetFormatPr defaultRowHeight="15" x14ac:dyDescent="0.25"/>
  <sheetData>
    <row r="1" spans="1:21" ht="18.75" x14ac:dyDescent="0.3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8.75" thickBot="1" x14ac:dyDescent="0.3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x14ac:dyDescent="0.25">
      <c r="A3" s="60" t="s">
        <v>0</v>
      </c>
      <c r="B3" s="61"/>
      <c r="C3" s="61"/>
      <c r="D3" s="61"/>
      <c r="E3" s="61"/>
      <c r="F3" s="62" t="s">
        <v>37</v>
      </c>
      <c r="G3" s="63"/>
      <c r="H3" s="63"/>
      <c r="I3" s="63"/>
      <c r="J3" s="64"/>
      <c r="K3" s="65" t="s">
        <v>1</v>
      </c>
      <c r="L3" s="66"/>
      <c r="M3" s="66"/>
      <c r="N3" s="66"/>
      <c r="O3" s="67"/>
      <c r="P3" s="68" t="s">
        <v>38</v>
      </c>
      <c r="Q3" s="69"/>
      <c r="R3" s="69"/>
      <c r="S3" s="68" t="s">
        <v>39</v>
      </c>
      <c r="T3" s="69"/>
      <c r="U3" s="70"/>
    </row>
    <row r="4" spans="1:21" x14ac:dyDescent="0.25">
      <c r="A4" s="60" t="s">
        <v>2</v>
      </c>
      <c r="B4" s="61"/>
      <c r="C4" s="61"/>
      <c r="D4" s="61"/>
      <c r="E4" s="61"/>
      <c r="F4" s="62" t="s">
        <v>40</v>
      </c>
      <c r="G4" s="62"/>
      <c r="H4" s="62"/>
      <c r="I4" s="62"/>
      <c r="J4" s="71"/>
      <c r="K4" s="72"/>
      <c r="L4" s="73"/>
      <c r="M4" s="73"/>
      <c r="N4" s="73"/>
      <c r="O4" s="74"/>
      <c r="P4" s="78" t="s">
        <v>41</v>
      </c>
      <c r="Q4" s="79"/>
      <c r="R4" s="79"/>
      <c r="S4" s="78" t="s">
        <v>42</v>
      </c>
      <c r="T4" s="79"/>
      <c r="U4" s="82"/>
    </row>
    <row r="5" spans="1:21" ht="15.75" thickBot="1" x14ac:dyDescent="0.3">
      <c r="A5" s="53" t="s">
        <v>3</v>
      </c>
      <c r="B5" s="54"/>
      <c r="C5" s="54"/>
      <c r="D5" s="54"/>
      <c r="E5" s="54"/>
      <c r="F5" s="55">
        <v>8</v>
      </c>
      <c r="G5" s="55"/>
      <c r="H5" s="55"/>
      <c r="I5" s="55"/>
      <c r="J5" s="56"/>
      <c r="K5" s="75"/>
      <c r="L5" s="76"/>
      <c r="M5" s="76"/>
      <c r="N5" s="76"/>
      <c r="O5" s="77"/>
      <c r="P5" s="80"/>
      <c r="Q5" s="81"/>
      <c r="R5" s="81"/>
      <c r="S5" s="80"/>
      <c r="T5" s="81"/>
      <c r="U5" s="83"/>
    </row>
    <row r="6" spans="1:21" x14ac:dyDescent="0.25">
      <c r="A6" s="48" t="s">
        <v>4</v>
      </c>
      <c r="B6" s="49"/>
      <c r="C6" s="50"/>
      <c r="D6" s="21" t="s">
        <v>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1" x14ac:dyDescent="0.25">
      <c r="A7" s="24"/>
      <c r="B7" s="25"/>
      <c r="C7" s="26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57" t="s">
        <v>6</v>
      </c>
      <c r="B8" s="58"/>
      <c r="C8" s="59"/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1" t="s">
        <v>16</v>
      </c>
      <c r="N8" s="1" t="s">
        <v>17</v>
      </c>
      <c r="O8" s="1" t="s">
        <v>18</v>
      </c>
      <c r="P8" s="1" t="s">
        <v>19</v>
      </c>
      <c r="Q8" s="1" t="s">
        <v>20</v>
      </c>
      <c r="R8" s="1" t="s">
        <v>21</v>
      </c>
      <c r="S8" s="1" t="s">
        <v>22</v>
      </c>
      <c r="T8" s="1" t="s">
        <v>23</v>
      </c>
      <c r="U8" s="1" t="s">
        <v>24</v>
      </c>
    </row>
    <row r="9" spans="1:21" x14ac:dyDescent="0.25">
      <c r="A9" s="14" t="s">
        <v>43</v>
      </c>
      <c r="B9" s="13"/>
      <c r="C9" s="3" t="s">
        <v>15</v>
      </c>
      <c r="D9" s="15">
        <v>956.4</v>
      </c>
      <c r="E9" s="15">
        <f>D9+(D9*'[1]Plano de carreira'!$G$13)</f>
        <v>975.52800000000002</v>
      </c>
      <c r="F9" s="15">
        <f>E9+(E9*'[1]Plano de carreira'!$G$13)</f>
        <v>995.03856000000007</v>
      </c>
      <c r="G9" s="15">
        <f>F9+(F9*'[1]Plano de carreira'!$G$13)</f>
        <v>1014.9393312000001</v>
      </c>
      <c r="H9" s="15">
        <f>G9+(G9*'[1]Plano de carreira'!$G$13)</f>
        <v>1035.238117824</v>
      </c>
      <c r="I9" s="15">
        <f>H9+(H9*'[1]Plano de carreira'!$G$13)</f>
        <v>1055.94288018048</v>
      </c>
      <c r="J9" s="15">
        <f>I9+(I9*'[1]Plano de carreira'!$G$13)</f>
        <v>1077.0617377840895</v>
      </c>
      <c r="K9" s="15">
        <f>J9+(J9*'[1]Plano de carreira'!$G$13)</f>
        <v>1098.6029725397714</v>
      </c>
      <c r="L9" s="15">
        <f>K9+(K9*'[1]Plano de carreira'!$G$13)</f>
        <v>1120.5750319905669</v>
      </c>
      <c r="M9" s="15">
        <f>L9+(L9*'[1]Plano de carreira'!$G$13)</f>
        <v>1142.9865326303782</v>
      </c>
      <c r="N9" s="15">
        <f>M9+(M9*'[1]Plano de carreira'!$G$13)</f>
        <v>1165.8462632829858</v>
      </c>
      <c r="O9" s="15">
        <f>N9+(N9*'[1]Plano de carreira'!$G$13)</f>
        <v>1189.1631885486454</v>
      </c>
      <c r="P9" s="15">
        <f>O9+(O9*'[1]Plano de carreira'!$G$13)</f>
        <v>1212.9464523196184</v>
      </c>
      <c r="Q9" s="15">
        <f>P9+(P9*'[1]Plano de carreira'!$G$13)</f>
        <v>1237.2053813660107</v>
      </c>
      <c r="R9" s="15">
        <f>Q9+(Q9*'[1]Plano de carreira'!$G$13)</f>
        <v>1261.949488993331</v>
      </c>
      <c r="S9" s="15">
        <f>R9+(R9*'[1]Plano de carreira'!$G$13)</f>
        <v>1287.1884787731976</v>
      </c>
      <c r="T9" s="15">
        <f>S9+(S9*'[1]Plano de carreira'!$G$13)</f>
        <v>1312.9322483486617</v>
      </c>
      <c r="U9" s="15">
        <f>T9+(T9*'[1]Plano de carreira'!$G$13)</f>
        <v>1339.1908933156349</v>
      </c>
    </row>
    <row r="10" spans="1:21" x14ac:dyDescent="0.25">
      <c r="A10" s="14" t="s">
        <v>44</v>
      </c>
      <c r="B10" s="13"/>
      <c r="C10" s="16" t="s">
        <v>26</v>
      </c>
      <c r="D10" s="4">
        <f>D9+(D9*'[1]Plano de carreira'!$G$15)</f>
        <v>1052.04</v>
      </c>
      <c r="E10" s="5">
        <f>E9+(E9*'[1]Plano de carreira'!$G$15)</f>
        <v>1073.0808</v>
      </c>
      <c r="F10" s="5">
        <f>F9+(F9*'[1]Plano de carreira'!$G$15)</f>
        <v>1094.542416</v>
      </c>
      <c r="G10" s="5">
        <f>G9+(G9*'[1]Plano de carreira'!$G$15)</f>
        <v>1116.43326432</v>
      </c>
      <c r="H10" s="5">
        <f>H9+(H9*'[1]Plano de carreira'!$G$15)</f>
        <v>1138.7619296063999</v>
      </c>
      <c r="I10" s="5">
        <f>I9+(I9*'[1]Plano de carreira'!$G$15)</f>
        <v>1161.537168198528</v>
      </c>
      <c r="J10" s="5">
        <f>J9+(J9*'[1]Plano de carreira'!$G$15)</f>
        <v>1184.7679115624985</v>
      </c>
      <c r="K10" s="5">
        <f>K9+(K9*'[1]Plano de carreira'!$G$15)</f>
        <v>1208.4632697937486</v>
      </c>
      <c r="L10" s="5">
        <f>L9+(L9*'[1]Plano de carreira'!$G$15)</f>
        <v>1232.6325351896237</v>
      </c>
      <c r="M10" s="5">
        <f>M9+(M9*'[1]Plano de carreira'!$G$15)</f>
        <v>1257.2851858934159</v>
      </c>
      <c r="N10" s="5">
        <f>N9+(N9*'[1]Plano de carreira'!$G$15)</f>
        <v>1282.4308896112843</v>
      </c>
      <c r="O10" s="5">
        <f>O9+(O9*'[1]Plano de carreira'!$G$15)</f>
        <v>1308.07950740351</v>
      </c>
      <c r="P10" s="5">
        <f>P9+(P9*'[1]Plano de carreira'!$G$15)</f>
        <v>1334.2410975515802</v>
      </c>
      <c r="Q10" s="5">
        <f>Q9+(Q9*'[1]Plano de carreira'!$G$15)</f>
        <v>1360.9259195026118</v>
      </c>
      <c r="R10" s="5">
        <f>R9+(R9*'[1]Plano de carreira'!$G$15)</f>
        <v>1388.144437892664</v>
      </c>
      <c r="S10" s="5">
        <f>S9+(S9*'[1]Plano de carreira'!$G$15)</f>
        <v>1415.9073266505175</v>
      </c>
      <c r="T10" s="5">
        <f>T9+(T9*'[1]Plano de carreira'!$G$15)</f>
        <v>1444.2254731835278</v>
      </c>
      <c r="U10" s="6">
        <f>U9+(U9*'[1]Plano de carreira'!$G$15)</f>
        <v>1473.1099826471984</v>
      </c>
    </row>
    <row r="11" spans="1:21" x14ac:dyDescent="0.25">
      <c r="A11" s="14" t="s">
        <v>45</v>
      </c>
      <c r="B11" s="13"/>
      <c r="C11" s="16" t="s">
        <v>27</v>
      </c>
      <c r="D11" s="4">
        <f>D10+(D10*'[1]Plano de carreira'!$G$15)</f>
        <v>1157.2439999999999</v>
      </c>
      <c r="E11" s="5">
        <f>E10+(E10*'[1]Plano de carreira'!$G$15)</f>
        <v>1180.38888</v>
      </c>
      <c r="F11" s="5">
        <f>F10+(F10*'[1]Plano de carreira'!$G$15)</f>
        <v>1203.9966575999999</v>
      </c>
      <c r="G11" s="5">
        <f>G10+(G10*'[1]Plano de carreira'!$G$15)</f>
        <v>1228.0765907520001</v>
      </c>
      <c r="H11" s="5">
        <f>H10+(H10*'[1]Plano de carreira'!$G$15)</f>
        <v>1252.63812256704</v>
      </c>
      <c r="I11" s="5">
        <f>I10+(I10*'[1]Plano de carreira'!$G$15)</f>
        <v>1277.6908850183809</v>
      </c>
      <c r="J11" s="5">
        <f>J10+(J10*'[1]Plano de carreira'!$G$15)</f>
        <v>1303.2447027187484</v>
      </c>
      <c r="K11" s="5">
        <f>K10+(K10*'[1]Plano de carreira'!$G$15)</f>
        <v>1329.3095967731235</v>
      </c>
      <c r="L11" s="5">
        <f>L10+(L10*'[1]Plano de carreira'!$G$15)</f>
        <v>1355.895788708586</v>
      </c>
      <c r="M11" s="5">
        <f>M10+(M10*'[1]Plano de carreira'!$G$15)</f>
        <v>1383.0137044827575</v>
      </c>
      <c r="N11" s="5">
        <f>N10+(N10*'[1]Plano de carreira'!$G$15)</f>
        <v>1410.6739785724128</v>
      </c>
      <c r="O11" s="5">
        <f>O10+(O10*'[1]Plano de carreira'!$G$15)</f>
        <v>1438.8874581438611</v>
      </c>
      <c r="P11" s="5">
        <f>P10+(P10*'[1]Plano de carreira'!$G$15)</f>
        <v>1467.6652073067382</v>
      </c>
      <c r="Q11" s="5">
        <f>Q10+(Q10*'[1]Plano de carreira'!$G$15)</f>
        <v>1497.0185114528731</v>
      </c>
      <c r="R11" s="5">
        <f>R10+(R10*'[1]Plano de carreira'!$G$15)</f>
        <v>1526.9588816819303</v>
      </c>
      <c r="S11" s="5">
        <f>S10+(S10*'[1]Plano de carreira'!$G$15)</f>
        <v>1557.4980593155692</v>
      </c>
      <c r="T11" s="5">
        <f>T10+(T10*'[1]Plano de carreira'!$G$15)</f>
        <v>1588.6480205018806</v>
      </c>
      <c r="U11" s="6">
        <f>U10+(U10*'[1]Plano de carreira'!$G$15)</f>
        <v>1620.4209809119184</v>
      </c>
    </row>
    <row r="12" spans="1:21" x14ac:dyDescent="0.25">
      <c r="A12" s="14" t="s">
        <v>25</v>
      </c>
      <c r="B12" s="13"/>
      <c r="C12" s="16" t="s">
        <v>28</v>
      </c>
      <c r="D12" s="4">
        <f>D11+(D11*'[1]Plano de carreira'!$G$15)</f>
        <v>1272.9684</v>
      </c>
      <c r="E12" s="5">
        <f>E11+(E11*'[1]Plano de carreira'!$G$15)</f>
        <v>1298.427768</v>
      </c>
      <c r="F12" s="5">
        <f>F11+(F11*'[1]Plano de carreira'!$G$15)</f>
        <v>1324.39632336</v>
      </c>
      <c r="G12" s="5">
        <f>G11+(G11*'[1]Plano de carreira'!$G$15)</f>
        <v>1350.8842498272002</v>
      </c>
      <c r="H12" s="5">
        <f>H11+(H11*'[1]Plano de carreira'!$G$15)</f>
        <v>1377.9019348237439</v>
      </c>
      <c r="I12" s="5">
        <f>I11+(I11*'[1]Plano de carreira'!$G$15)</f>
        <v>1405.4599735202189</v>
      </c>
      <c r="J12" s="5">
        <f>J11+(J11*'[1]Plano de carreira'!$G$15)</f>
        <v>1433.5691729906232</v>
      </c>
      <c r="K12" s="5">
        <f>K11+(K11*'[1]Plano de carreira'!$G$15)</f>
        <v>1462.2405564504359</v>
      </c>
      <c r="L12" s="5">
        <f>L11+(L11*'[1]Plano de carreira'!$G$15)</f>
        <v>1491.4853675794445</v>
      </c>
      <c r="M12" s="5">
        <f>M11+(M11*'[1]Plano de carreira'!$G$15)</f>
        <v>1521.3150749310332</v>
      </c>
      <c r="N12" s="5">
        <f>N11+(N11*'[1]Plano de carreira'!$G$15)</f>
        <v>1551.7413764296541</v>
      </c>
      <c r="O12" s="5">
        <f>O11+(O11*'[1]Plano de carreira'!$G$15)</f>
        <v>1582.7762039582472</v>
      </c>
      <c r="P12" s="5">
        <f>P11+(P11*'[1]Plano de carreira'!$G$15)</f>
        <v>1614.4317280374121</v>
      </c>
      <c r="Q12" s="5">
        <f>Q11+(Q11*'[1]Plano de carreira'!$G$15)</f>
        <v>1646.7203625981604</v>
      </c>
      <c r="R12" s="5">
        <f>R11+(R11*'[1]Plano de carreira'!$G$15)</f>
        <v>1679.6547698501233</v>
      </c>
      <c r="S12" s="5">
        <f>S11+(S11*'[1]Plano de carreira'!$G$15)</f>
        <v>1713.2478652471261</v>
      </c>
      <c r="T12" s="5">
        <f>T11+(T11*'[1]Plano de carreira'!$G$15)</f>
        <v>1747.5128225520687</v>
      </c>
      <c r="U12" s="6">
        <f>U11+(U11*'[1]Plano de carreira'!$G$15)</f>
        <v>1782.4630790031101</v>
      </c>
    </row>
    <row r="13" spans="1:21" x14ac:dyDescent="0.25">
      <c r="A13" s="14" t="s">
        <v>45</v>
      </c>
      <c r="B13" s="13"/>
      <c r="C13" s="16" t="s">
        <v>29</v>
      </c>
      <c r="D13" s="7">
        <f>D12+(D12*'[1]Plano de carreira'!$G$15)</f>
        <v>1400.2652399999999</v>
      </c>
      <c r="E13" s="8">
        <f>E12+(E12*'[1]Plano de carreira'!$G$15)</f>
        <v>1428.2705447999999</v>
      </c>
      <c r="F13" s="8">
        <f>F12+(F12*'[1]Plano de carreira'!$G$15)</f>
        <v>1456.8359556959999</v>
      </c>
      <c r="G13" s="8">
        <f>G12+(G12*'[1]Plano de carreira'!$G$15)</f>
        <v>1485.9726748099201</v>
      </c>
      <c r="H13" s="8">
        <f>H12+(H12*'[1]Plano de carreira'!$G$15)</f>
        <v>1515.6921283061183</v>
      </c>
      <c r="I13" s="8">
        <f>I12+(I12*'[1]Plano de carreira'!$G$15)</f>
        <v>1546.0059708722408</v>
      </c>
      <c r="J13" s="8">
        <f>J12+(J12*'[1]Plano de carreira'!$G$15)</f>
        <v>1576.9260902896856</v>
      </c>
      <c r="K13" s="8">
        <f>K12+(K12*'[1]Plano de carreira'!$G$15)</f>
        <v>1608.4646120954794</v>
      </c>
      <c r="L13" s="8">
        <f>L12+(L12*'[1]Plano de carreira'!$G$15)</f>
        <v>1640.6339043373889</v>
      </c>
      <c r="M13" s="8">
        <f>M12+(M12*'[1]Plano de carreira'!$G$15)</f>
        <v>1673.4465824241365</v>
      </c>
      <c r="N13" s="8">
        <f>N12+(N12*'[1]Plano de carreira'!$G$15)</f>
        <v>1706.9155140726195</v>
      </c>
      <c r="O13" s="8">
        <f>O12+(O12*'[1]Plano de carreira'!$G$15)</f>
        <v>1741.0538243540718</v>
      </c>
      <c r="P13" s="8">
        <f>P12+(P12*'[1]Plano de carreira'!$G$15)</f>
        <v>1775.8749008411532</v>
      </c>
      <c r="Q13" s="9">
        <f>Q12+(Q12*'[1]Plano de carreira'!$G$15)</f>
        <v>1811.3923988579763</v>
      </c>
      <c r="R13" s="8">
        <f>R12+(R12*'[1]Plano de carreira'!$G$15)</f>
        <v>1847.6202468351357</v>
      </c>
      <c r="S13" s="8">
        <f>S12+(S12*'[1]Plano de carreira'!$G$15)</f>
        <v>1884.5726517718388</v>
      </c>
      <c r="T13" s="8">
        <f>T12+(T12*'[1]Plano de carreira'!$G$15)</f>
        <v>1922.2641048072755</v>
      </c>
      <c r="U13" s="6">
        <f>U12+(U12*'[1]Plano de carreira'!$G$15)</f>
        <v>1960.7093869034211</v>
      </c>
    </row>
    <row r="14" spans="1:21" x14ac:dyDescent="0.25">
      <c r="A14" s="17" t="s">
        <v>45</v>
      </c>
      <c r="B14" s="18"/>
      <c r="C14" s="16" t="s">
        <v>30</v>
      </c>
      <c r="D14" s="10">
        <f>D13+(D13*'[1]Plano de carreira'!$G$15)</f>
        <v>1540.2917640000001</v>
      </c>
      <c r="E14" s="5">
        <f>E13+(E13*'[1]Plano de carreira'!$G$15)</f>
        <v>1571.0975992799999</v>
      </c>
      <c r="F14" s="5">
        <f>F13+(F13*'[1]Plano de carreira'!$G$15)</f>
        <v>1602.5195512655998</v>
      </c>
      <c r="G14" s="5">
        <f>G13+(G13*'[1]Plano de carreira'!$G$15)</f>
        <v>1634.5699422909122</v>
      </c>
      <c r="H14" s="10">
        <f>H13+(H13*'[1]Plano de carreira'!$G$15)</f>
        <v>1667.2613411367302</v>
      </c>
      <c r="I14" s="5">
        <f>I13+(I13*'[1]Plano de carreira'!$G$15)</f>
        <v>1700.6065679594649</v>
      </c>
      <c r="J14" s="5">
        <f>J13+(J13*'[1]Plano de carreira'!$G$15)</f>
        <v>1734.6186993186541</v>
      </c>
      <c r="K14" s="5">
        <f>K13+(K13*'[1]Plano de carreira'!$G$15)</f>
        <v>1769.3110733050273</v>
      </c>
      <c r="L14" s="5">
        <f>L13+(L13*'[1]Plano de carreira'!$G$15)</f>
        <v>1804.6972947711279</v>
      </c>
      <c r="M14" s="5">
        <f>M13+(M13*'[1]Plano de carreira'!$G$15)</f>
        <v>1840.7912406665503</v>
      </c>
      <c r="N14" s="5">
        <f>N13+(N13*'[1]Plano de carreira'!$G$15)</f>
        <v>1877.6070654798814</v>
      </c>
      <c r="O14" s="5">
        <f>O13+(O13*'[1]Plano de carreira'!$G$15)</f>
        <v>1915.159206789479</v>
      </c>
      <c r="P14" s="5">
        <f>P13+(P13*'[1]Plano de carreira'!$G$15)</f>
        <v>1953.4623909252687</v>
      </c>
      <c r="Q14" s="5">
        <f>Q13+(Q13*'[1]Plano de carreira'!$G$15)</f>
        <v>1992.531638743774</v>
      </c>
      <c r="R14" s="5">
        <f>R13+(R13*'[1]Plano de carreira'!$G$15)</f>
        <v>2032.3822715186493</v>
      </c>
      <c r="S14" s="5">
        <f>S13+(S13*'[1]Plano de carreira'!$G$15)</f>
        <v>2073.0299169490227</v>
      </c>
      <c r="T14" s="10">
        <f>T13+(T13*'[1]Plano de carreira'!$G$15)</f>
        <v>2114.4905152880033</v>
      </c>
      <c r="U14" s="6">
        <f>U13+(U13*'[1]Plano de carreira'!$G$15)</f>
        <v>2156.7803255937633</v>
      </c>
    </row>
    <row r="15" spans="1:21" x14ac:dyDescent="0.25">
      <c r="A15" s="17" t="s">
        <v>46</v>
      </c>
      <c r="B15" s="18"/>
      <c r="C15" s="16" t="s">
        <v>31</v>
      </c>
      <c r="D15" s="11">
        <f>D14+(D14*'[1]Plano de carreira'!$G$15)</f>
        <v>1694.3209404000002</v>
      </c>
      <c r="E15" s="12">
        <f>E14+(E14*'[1]Plano de carreira'!$G$15)</f>
        <v>1728.2073592080001</v>
      </c>
      <c r="F15" s="12">
        <f>F14+(F14*'[1]Plano de carreira'!$G$15)</f>
        <v>1762.7715063921598</v>
      </c>
      <c r="G15" s="12">
        <f>G14+(G14*'[1]Plano de carreira'!$G$15)</f>
        <v>1798.0269365200033</v>
      </c>
      <c r="H15" s="11">
        <f>H14+(H14*'[1]Plano de carreira'!$G$15)</f>
        <v>1833.9874752504031</v>
      </c>
      <c r="I15" s="12">
        <f>I14+(I14*'[1]Plano de carreira'!$G$15)</f>
        <v>1870.6672247554113</v>
      </c>
      <c r="J15" s="12">
        <f>J14+(J14*'[1]Plano de carreira'!$G$15)</f>
        <v>1908.0805692505196</v>
      </c>
      <c r="K15" s="12">
        <f>K14+(K14*'[1]Plano de carreira'!$G$15)</f>
        <v>1946.2421806355301</v>
      </c>
      <c r="L15" s="12">
        <f>L14+(L14*'[1]Plano de carreira'!$G$15)</f>
        <v>1985.1670242482408</v>
      </c>
      <c r="M15" s="12">
        <f>M14+(M14*'[1]Plano de carreira'!$G$15)</f>
        <v>2024.8703647332054</v>
      </c>
      <c r="N15" s="12">
        <f>N14+(N14*'[1]Plano de carreira'!$G$15)</f>
        <v>2065.3677720278697</v>
      </c>
      <c r="O15" s="12">
        <f>O14+(O14*'[1]Plano de carreira'!$G$15)</f>
        <v>2106.675127468427</v>
      </c>
      <c r="P15" s="12">
        <f>P14+(P14*'[1]Plano de carreira'!$G$15)</f>
        <v>2148.8086300177956</v>
      </c>
      <c r="Q15" s="12">
        <f>Q14+(Q14*'[1]Plano de carreira'!$G$15)</f>
        <v>2191.7848026181514</v>
      </c>
      <c r="R15" s="12">
        <f>R14+(R14*'[1]Plano de carreira'!$G$15)</f>
        <v>2235.6204986705143</v>
      </c>
      <c r="S15" s="12">
        <f>S14+(S14*'[1]Plano de carreira'!$G$15)</f>
        <v>2280.3329086439248</v>
      </c>
      <c r="T15" s="11">
        <f>T14+(T14*'[1]Plano de carreira'!$G$15)</f>
        <v>2325.9395668168036</v>
      </c>
      <c r="U15" s="6">
        <f>U14+(U14*'[1]Plano de carreira'!$G$15)</f>
        <v>2372.4583581531397</v>
      </c>
    </row>
    <row r="16" spans="1:21" x14ac:dyDescent="0.25">
      <c r="A16" s="27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</row>
    <row r="17" spans="1:21" ht="15.75" thickBo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</row>
    <row r="18" spans="1:21" ht="15.75" thickBot="1" x14ac:dyDescent="0.3">
      <c r="A18" s="42" t="s">
        <v>34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1:21" ht="15.75" thickBot="1" x14ac:dyDescent="0.3">
      <c r="A19" s="45" t="s">
        <v>35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x14ac:dyDescent="0.25">
      <c r="A20" s="33" t="s">
        <v>47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</row>
    <row r="21" spans="1:21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</row>
    <row r="22" spans="1:21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</row>
    <row r="23" spans="1:21" ht="15.75" thickBot="1" x14ac:dyDescent="0.3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</row>
    <row r="24" spans="1:21" x14ac:dyDescent="0.25">
      <c r="A24" s="20" t="s">
        <v>49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5.75" x14ac:dyDescent="0.25">
      <c r="A28" s="84" t="s">
        <v>50</v>
      </c>
      <c r="B28" s="84"/>
      <c r="C28" s="84"/>
      <c r="D28" s="84"/>
      <c r="E28" s="84"/>
      <c r="F28" s="84"/>
      <c r="G28" s="84"/>
      <c r="H28" s="84" t="s">
        <v>51</v>
      </c>
      <c r="I28" s="84"/>
      <c r="J28" s="84"/>
      <c r="K28" s="84"/>
      <c r="L28" s="84"/>
      <c r="M28" s="84"/>
      <c r="N28" s="84"/>
      <c r="O28" s="84" t="s">
        <v>52</v>
      </c>
      <c r="P28" s="84"/>
      <c r="Q28" s="84"/>
      <c r="R28" s="84"/>
      <c r="S28" s="84"/>
      <c r="T28" s="84"/>
      <c r="U28" s="84"/>
    </row>
    <row r="29" spans="1:21" ht="15.75" x14ac:dyDescent="0.25">
      <c r="A29" s="84" t="s">
        <v>53</v>
      </c>
      <c r="B29" s="84"/>
      <c r="C29" s="84"/>
      <c r="D29" s="84"/>
      <c r="E29" s="84"/>
      <c r="F29" s="84"/>
      <c r="G29" s="84"/>
      <c r="H29" s="84" t="s">
        <v>54</v>
      </c>
      <c r="I29" s="84"/>
      <c r="J29" s="84"/>
      <c r="K29" s="84"/>
      <c r="L29" s="84"/>
      <c r="M29" s="84"/>
      <c r="N29" s="84"/>
      <c r="O29" s="84" t="s">
        <v>55</v>
      </c>
      <c r="P29" s="84"/>
      <c r="Q29" s="84"/>
      <c r="R29" s="84"/>
      <c r="S29" s="84"/>
      <c r="T29" s="84"/>
      <c r="U29" s="84"/>
    </row>
  </sheetData>
  <mergeCells count="30">
    <mergeCell ref="O29:U29"/>
    <mergeCell ref="A1:U1"/>
    <mergeCell ref="A2:U2"/>
    <mergeCell ref="A5:E5"/>
    <mergeCell ref="F5:J5"/>
    <mergeCell ref="A8:C8"/>
    <mergeCell ref="A3:E3"/>
    <mergeCell ref="F3:J3"/>
    <mergeCell ref="K3:O3"/>
    <mergeCell ref="P3:R3"/>
    <mergeCell ref="S3:U3"/>
    <mergeCell ref="A4:E4"/>
    <mergeCell ref="F4:J4"/>
    <mergeCell ref="K4:O5"/>
    <mergeCell ref="P4:R5"/>
    <mergeCell ref="S4:U5"/>
    <mergeCell ref="A24:U24"/>
    <mergeCell ref="D6:U6"/>
    <mergeCell ref="A7:C7"/>
    <mergeCell ref="A16:U16"/>
    <mergeCell ref="A17:U17"/>
    <mergeCell ref="A20:U23"/>
    <mergeCell ref="A18:U18"/>
    <mergeCell ref="A19:U19"/>
    <mergeCell ref="A6:C6"/>
    <mergeCell ref="A28:G28"/>
    <mergeCell ref="H28:N28"/>
    <mergeCell ref="O28:U28"/>
    <mergeCell ref="A29:G29"/>
    <mergeCell ref="H29:N29"/>
  </mergeCells>
  <pageMargins left="0.51181102362204722" right="0.51181102362204722" top="1.8503937007874016" bottom="1.0629921259842521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2018-09-06T17:27:33Z</cp:lastPrinted>
  <dcterms:created xsi:type="dcterms:W3CDTF">2017-02-23T12:53:42Z</dcterms:created>
  <dcterms:modified xsi:type="dcterms:W3CDTF">2018-09-06T17:27:57Z</dcterms:modified>
</cp:coreProperties>
</file>