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75" windowWidth="18195" windowHeight="11520"/>
  </bookViews>
  <sheets>
    <sheet name="Anexo Único" sheetId="7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D10" i="7" l="1"/>
  <c r="D11" i="7" s="1"/>
  <c r="D12" i="7" s="1"/>
  <c r="D13" i="7" s="1"/>
  <c r="D14" i="7" s="1"/>
  <c r="D15" i="7" s="1"/>
  <c r="E9" i="7"/>
  <c r="E10" i="7" s="1"/>
  <c r="E11" i="7" s="1"/>
  <c r="E12" i="7" s="1"/>
  <c r="E13" i="7" s="1"/>
  <c r="E14" i="7" s="1"/>
  <c r="E15" i="7" s="1"/>
  <c r="F9" i="7" l="1"/>
  <c r="G9" i="7" l="1"/>
  <c r="F10" i="7"/>
  <c r="F11" i="7" s="1"/>
  <c r="F12" i="7" s="1"/>
  <c r="F13" i="7" s="1"/>
  <c r="F14" i="7" s="1"/>
  <c r="F15" i="7" s="1"/>
  <c r="H9" i="7" l="1"/>
  <c r="G10" i="7"/>
  <c r="G11" i="7" s="1"/>
  <c r="G12" i="7" s="1"/>
  <c r="G13" i="7" s="1"/>
  <c r="G14" i="7" s="1"/>
  <c r="G15" i="7" s="1"/>
  <c r="I9" i="7" l="1"/>
  <c r="H10" i="7"/>
  <c r="H11" i="7" s="1"/>
  <c r="H12" i="7" s="1"/>
  <c r="H13" i="7" s="1"/>
  <c r="H14" i="7" s="1"/>
  <c r="H15" i="7" s="1"/>
  <c r="I10" i="7" l="1"/>
  <c r="I11" i="7" s="1"/>
  <c r="I12" i="7" s="1"/>
  <c r="I13" i="7" s="1"/>
  <c r="I14" i="7" s="1"/>
  <c r="I15" i="7" s="1"/>
  <c r="J9" i="7"/>
  <c r="J10" i="7" l="1"/>
  <c r="J11" i="7" s="1"/>
  <c r="J12" i="7" s="1"/>
  <c r="J13" i="7" s="1"/>
  <c r="J14" i="7" s="1"/>
  <c r="J15" i="7" s="1"/>
  <c r="K9" i="7"/>
  <c r="K10" i="7" l="1"/>
  <c r="K11" i="7" s="1"/>
  <c r="K12" i="7" s="1"/>
  <c r="K13" i="7" s="1"/>
  <c r="K14" i="7" s="1"/>
  <c r="K15" i="7" s="1"/>
  <c r="L9" i="7"/>
  <c r="M9" i="7" l="1"/>
  <c r="L10" i="7"/>
  <c r="L11" i="7" s="1"/>
  <c r="L12" i="7" s="1"/>
  <c r="L13" i="7" s="1"/>
  <c r="L14" i="7" s="1"/>
  <c r="L15" i="7" s="1"/>
  <c r="M10" i="7" l="1"/>
  <c r="M11" i="7" s="1"/>
  <c r="M12" i="7" s="1"/>
  <c r="M13" i="7" s="1"/>
  <c r="M14" i="7" s="1"/>
  <c r="M15" i="7" s="1"/>
  <c r="N9" i="7"/>
  <c r="O9" i="7" l="1"/>
  <c r="N10" i="7"/>
  <c r="N11" i="7" s="1"/>
  <c r="N12" i="7" s="1"/>
  <c r="N13" i="7" s="1"/>
  <c r="N14" i="7" s="1"/>
  <c r="N15" i="7" s="1"/>
  <c r="O10" i="7" l="1"/>
  <c r="O11" i="7" s="1"/>
  <c r="O12" i="7" s="1"/>
  <c r="O13" i="7" s="1"/>
  <c r="O14" i="7" s="1"/>
  <c r="O15" i="7" s="1"/>
  <c r="P9" i="7"/>
  <c r="Q9" i="7" l="1"/>
  <c r="P10" i="7"/>
  <c r="P11" i="7" s="1"/>
  <c r="P12" i="7" s="1"/>
  <c r="P13" i="7" s="1"/>
  <c r="P14" i="7" s="1"/>
  <c r="P15" i="7" s="1"/>
  <c r="Q10" i="7" l="1"/>
  <c r="Q11" i="7" s="1"/>
  <c r="Q12" i="7" s="1"/>
  <c r="Q13" i="7" s="1"/>
  <c r="Q14" i="7" s="1"/>
  <c r="Q15" i="7" s="1"/>
  <c r="R9" i="7"/>
  <c r="R10" i="7" l="1"/>
  <c r="R11" i="7" s="1"/>
  <c r="R12" i="7" s="1"/>
  <c r="R13" i="7" s="1"/>
  <c r="R14" i="7" s="1"/>
  <c r="R15" i="7" s="1"/>
  <c r="S9" i="7"/>
  <c r="S10" i="7" l="1"/>
  <c r="S11" i="7" s="1"/>
  <c r="S12" i="7" s="1"/>
  <c r="S13" i="7" s="1"/>
  <c r="S14" i="7" s="1"/>
  <c r="S15" i="7" s="1"/>
  <c r="T9" i="7"/>
  <c r="U9" i="7" l="1"/>
  <c r="U10" i="7" s="1"/>
  <c r="U11" i="7" s="1"/>
  <c r="U12" i="7" s="1"/>
  <c r="U13" i="7" s="1"/>
  <c r="U14" i="7" s="1"/>
  <c r="U15" i="7" s="1"/>
  <c r="T10" i="7"/>
  <c r="T11" i="7" s="1"/>
  <c r="T12" i="7" s="1"/>
  <c r="T13" i="7" s="1"/>
  <c r="T14" i="7" s="1"/>
  <c r="T15" i="7" s="1"/>
</calcChain>
</file>

<file path=xl/sharedStrings.xml><?xml version="1.0" encoding="utf-8"?>
<sst xmlns="http://schemas.openxmlformats.org/spreadsheetml/2006/main" count="56" uniqueCount="54">
  <si>
    <t>CARGO ....................................................:</t>
  </si>
  <si>
    <t>HABILITAÇÃO ESPECÍFICA:</t>
  </si>
  <si>
    <t>CARGA HORÁRIA SEMANAL</t>
  </si>
  <si>
    <t>NÍVEL DE ESCOLARIDADE ....................:</t>
  </si>
  <si>
    <t>NÚMERO DE VAGAS .............................:</t>
  </si>
  <si>
    <t>40:00 HORAS</t>
  </si>
  <si>
    <t>PROMOÇÃO VERTICAL</t>
  </si>
  <si>
    <t>PROGRESSÃO (GRAUS)</t>
  </si>
  <si>
    <t>ESCOLARIDADE/NÍVEL</t>
  </si>
  <si>
    <t xml:space="preserve">A 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</si>
  <si>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</si>
  <si>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</si>
  <si>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</si>
  <si>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</si>
  <si>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</si>
  <si>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</si>
  <si>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</si>
  <si>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</si>
  <si>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</si>
  <si>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</si>
  <si>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</si>
  <si>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</si>
  <si>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</si>
  <si>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</si>
  <si>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</si>
  <si>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</si>
  <si>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</si>
  <si>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II</t>
  </si>
  <si>
    <t>GRADUAÇÃO</t>
  </si>
  <si>
    <t>III</t>
  </si>
  <si>
    <t>PÓS-GRADUAÇÃO</t>
  </si>
  <si>
    <t>IV</t>
  </si>
  <si>
    <t>V</t>
  </si>
  <si>
    <t>MESTRADO</t>
  </si>
  <si>
    <t>VI</t>
  </si>
  <si>
    <t>DOUTORADO</t>
  </si>
  <si>
    <t>VII</t>
  </si>
  <si>
    <t>PROGRESSÃO: 2% (DOIS POR CENTO) A CADA INTERSTÍCIO DE 02 (DOIS) ANOS.</t>
  </si>
  <si>
    <t>PROMOÇÃO: 10% (DEZ POR CENTO) A CADA INTERSTÍCIO DE 06 (SEIS) ANOS.</t>
  </si>
  <si>
    <t>OS VALORES ACIMA ESTÃO EXPRESSOS EM REAIS.</t>
  </si>
  <si>
    <t>ATRIBUIÇÕES</t>
  </si>
  <si>
    <t>ENSINO SUPERIOR COMPLETO</t>
  </si>
  <si>
    <t>Cuso Superior Completo e Registro no respectivo Conselho de Classe.</t>
  </si>
  <si>
    <t>PÓS-GRADUAÇÃO ESP.</t>
  </si>
  <si>
    <t>Formação Continuada</t>
  </si>
  <si>
    <t>MÉDICO DE PSF</t>
  </si>
  <si>
    <t xml:space="preserve">Realizar a atenção à saúde às pessoas e famílias sob sua responsabilidade; Realizar consultas clínicas, pequenos procedimentos cirúrgicos, atividades em grupo na UBS e, quando indicado ou necessário, no domicílio e/ou nos demais espaços comunitários (escolas, associações entre outros), em conformidade com protocolos, diretrizes clínicas e terapêuticas, bem como outras normativas técnicas estabelecidas pelos gestores (federal, estadual, municipal ou Distrito Federal), observadas as disposições legais da profissão; Realizar estratificação de risco e elaborar plano de cuidados para as pessoas que possuem condições crônicas no território, junto aos demais membros da equipe; Encaminhar, quando necessário, usuários a outros pontos de atenção, respeitando fluxos locais, mantendo sob sua responsabilidade o acompanhamento do plano terapêutico prescrito; Indicar a necessidade de internação hospitalar ou domiciliar, mantendo a responsabilização pelo acompanhamento da pessoa; Planejar, gerenciar e avaliar as ações desenvolvidas pelos ACS e ACE em conjunto com os outros membros da equipe; realizar exames clínicos individuais, fazer diagnósticos e prescrever tratamento a pacientes; Requisitar exames de laboratórios e Raio-X; Emitir guias de internação e fazer triagens de pacientes, encaminhando-os a tratamentos especializados, se assim se fizer necessário; Exercer medicina preventiva; Incentivo à vacinação e controle de puericultura mensal; Controle de pré-natal mensal; Estimular debates sobre saúde com grupos de pacientes e grupos organizados pela comunidade em geral; Participar do plenejamento da assistência à saúde, articulando-se com outras instituições para implementação de ações integradas; Integrar equipe multiprofissional para assegurar o efetivo atendimento às necessidades da população; Realizar duas horas exraordinárias uma vez por semana para atender ao horário do trabalhador; Executar outras atividades correlatas que lhe forem atribuídas.
</t>
  </si>
  <si>
    <t>ANEXO 37 AO QUAL SE REPORTA O INCISO XVIII DO ART. 11 DA LEI COMPLEMENTAR Nº 41/2012</t>
  </si>
  <si>
    <t>Presidente</t>
  </si>
  <si>
    <t>Anexo Único da Proposição de Lei Complementar nº 9, de 12 de junho de 2018.</t>
  </si>
  <si>
    <t>Cláudio (MG), 12 de junho de 2018.</t>
  </si>
  <si>
    <t>Geraldo Lázaro dos Santos</t>
  </si>
  <si>
    <t>Fernando Tolentino</t>
  </si>
  <si>
    <t>1º Secretário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</si>
</sst>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Alignment="1">
      <alignment wrapText="1"/>
    </xf>
    <xf numFmtId="0" fontId="5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8" fillId="0" borderId="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9" fillId="0" borderId="37" xfId="0" applyFont="1" applyBorder="1" applyAlignment="1"/>
    <xf numFmtId="0" fontId="9" fillId="0" borderId="38" xfId="0" applyFont="1" applyBorder="1" applyAlignment="1"/>
    <xf numFmtId="0" fontId="9" fillId="0" borderId="32" xfId="0" applyFont="1" applyBorder="1" applyAlignment="1">
      <alignment horizontal="center"/>
    </xf>
    <xf numFmtId="43" fontId="13" fillId="0" borderId="33" xfId="1" applyFont="1" applyBorder="1"/>
    <xf numFmtId="43" fontId="13" fillId="0" borderId="34" xfId="1" applyFont="1" applyBorder="1"/>
    <xf numFmtId="43" fontId="13" fillId="0" borderId="35" xfId="1" applyFont="1" applyBorder="1"/>
    <xf numFmtId="0" fontId="9" fillId="0" borderId="2" xfId="0" applyFont="1" applyBorder="1" applyAlignment="1"/>
    <xf numFmtId="0" fontId="9" fillId="0" borderId="1" xfId="0" applyFont="1" applyBorder="1" applyAlignment="1"/>
    <xf numFmtId="0" fontId="9" fillId="0" borderId="36" xfId="0" applyFont="1" applyBorder="1" applyAlignment="1">
      <alignment horizontal="center"/>
    </xf>
    <xf numFmtId="43" fontId="13" fillId="0" borderId="12" xfId="0" applyNumberFormat="1" applyFont="1" applyBorder="1"/>
    <xf numFmtId="43" fontId="13" fillId="0" borderId="1" xfId="0" applyNumberFormat="1" applyFont="1" applyBorder="1"/>
    <xf numFmtId="43" fontId="13" fillId="0" borderId="15" xfId="0" applyNumberFormat="1" applyFont="1" applyBorder="1"/>
    <xf numFmtId="0" fontId="9" fillId="0" borderId="3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43" fontId="13" fillId="0" borderId="16" xfId="0" applyNumberFormat="1" applyFont="1" applyBorder="1"/>
    <xf numFmtId="43" fontId="13" fillId="0" borderId="11" xfId="0" applyNumberFormat="1" applyFont="1" applyBorder="1"/>
    <xf numFmtId="43" fontId="13" fillId="0" borderId="17" xfId="0" applyNumberFormat="1" applyFont="1" applyBorder="1"/>
    <xf numFmtId="0" fontId="9" fillId="0" borderId="15" xfId="0" applyFont="1" applyBorder="1" applyAlignment="1">
      <alignment horizontal="center"/>
    </xf>
    <xf numFmtId="43" fontId="13" fillId="0" borderId="14" xfId="0" applyNumberFormat="1" applyFont="1" applyBorder="1"/>
    <xf numFmtId="43" fontId="13" fillId="0" borderId="18" xfId="0" applyNumberFormat="1" applyFont="1" applyBorder="1"/>
    <xf numFmtId="43" fontId="13" fillId="0" borderId="19" xfId="0" applyNumberFormat="1" applyFont="1" applyBorder="1"/>
    <xf numFmtId="0" fontId="12" fillId="0" borderId="29" xfId="0" applyFont="1" applyBorder="1" applyAlignment="1"/>
    <xf numFmtId="0" fontId="12" fillId="0" borderId="30" xfId="0" applyFont="1" applyBorder="1" applyAlignment="1"/>
    <xf numFmtId="0" fontId="12" fillId="0" borderId="31" xfId="0" applyFont="1" applyBorder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20" xfId="0" applyFont="1" applyBorder="1" applyAlignment="1">
      <alignment horizontal="left"/>
    </xf>
    <xf numFmtId="0" fontId="11" fillId="0" borderId="21" xfId="0" applyFont="1" applyBorder="1" applyAlignment="1">
      <alignment horizontal="left"/>
    </xf>
    <xf numFmtId="0" fontId="11" fillId="0" borderId="22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14" fillId="0" borderId="4" xfId="0" applyFont="1" applyBorder="1" applyAlignment="1">
      <alignment horizontal="justify" vertical="justify" wrapText="1"/>
    </xf>
    <xf numFmtId="0" fontId="10" fillId="0" borderId="5" xfId="0" applyFont="1" applyBorder="1" applyAlignment="1">
      <alignment horizontal="justify" vertical="justify"/>
    </xf>
    <xf numFmtId="0" fontId="10" fillId="0" borderId="6" xfId="0" applyFont="1" applyBorder="1" applyAlignment="1">
      <alignment horizontal="justify" vertical="justify"/>
    </xf>
    <xf numFmtId="0" fontId="10" fillId="0" borderId="7" xfId="0" applyFont="1" applyBorder="1" applyAlignment="1">
      <alignment horizontal="justify" vertical="justify"/>
    </xf>
    <xf numFmtId="0" fontId="10" fillId="0" borderId="0" xfId="0" applyFont="1" applyBorder="1" applyAlignment="1">
      <alignment horizontal="justify" vertical="justify"/>
    </xf>
    <xf numFmtId="0" fontId="10" fillId="0" borderId="8" xfId="0" applyFont="1" applyBorder="1" applyAlignment="1">
      <alignment horizontal="justify" vertical="justify"/>
    </xf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8" fillId="0" borderId="33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8" fillId="0" borderId="19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7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8" fillId="0" borderId="41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amaraclaudio.mg.gov.br/Documents%20and%20Settings/Marcio/Desktop/modelo%20planilha%20planos%20de%20carreir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(Agente Comunitário)"/>
      <sheetName val=" Anexo 2 ( Vig. Epidemiológica)"/>
      <sheetName val="Anexo 3(Atendente de PSF)"/>
      <sheetName val="Anexo 4(Auxiliar de Enfermagem)"/>
      <sheetName val="Anexo 5(Aux. de Laboratório)"/>
      <sheetName val="Anexo 6(Aux. Odontologia)"/>
      <sheetName val="Anexo 7 (Aux. Rural de  Saúde)"/>
      <sheetName val="Anexo 8(Fiscal Mun. de Saúde)"/>
      <sheetName val="Anexo 9 (Motorista  Ambulância)"/>
      <sheetName val="Anexo 10(Téc. Higiene Dental)"/>
      <sheetName val="Anexo 11 (Assistente Social)"/>
      <sheetName val="Anexo 12 (Bioquímico)"/>
      <sheetName val="Anexo 13 (Enfermeiro)"/>
      <sheetName val="Anexo 14 (Enfermeiro de PSF)"/>
      <sheetName val="Anexo 15 (Farmacêutico)"/>
      <sheetName val="Anexo 16 (Fisioterapeuta)"/>
      <sheetName val="Anexo 17 (Fonoaudiólogo)"/>
      <sheetName val="Anexo 18 (Médico)"/>
      <sheetName val="Anexo 19 (Médico de PSF)"/>
      <sheetName val="Anexo 20 (Médico do Trabalho)"/>
      <sheetName val="Anexo 21 (Nutricionista)"/>
      <sheetName val="Anexo 22 (Odontólogo)"/>
      <sheetName val="Anexo 23 (Odontólogo de PSF)"/>
      <sheetName val="Anexo 24 (Odontopediatra)"/>
      <sheetName val="Anexo 25 (Psicólogo)"/>
      <sheetName val="Anexo 26 (Veterinário)"/>
      <sheetName val="Anexo 27(Assessor informática)"/>
      <sheetName val="Anexo 28 (Secretária Executiva)"/>
      <sheetName val="Anexo 29 (Chefe de divisão)"/>
      <sheetName val="Plano de carreira"/>
      <sheetName val="RESUMO"/>
      <sheetName val="Relatório de Compatibilidad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>
        <row r="13">
          <cell r="G13">
            <v>0.02</v>
          </cell>
        </row>
        <row r="15">
          <cell r="G15">
            <v>0.1</v>
          </cell>
        </row>
      </sheetData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4"/>
  <sheetViews>
    <sheetView tabSelected="1" topLeftCell="A10" workbookViewId="0">
      <selection activeCell="K31" sqref="K31"/>
    </sheetView>
  </sheetViews>
  <sheetFormatPr defaultRowHeight="15" x14ac:dyDescent="0.25"/>
  <cols>
    <col min="2" max="2" width="12.7109375" customWidth="1"/>
    <col min="4" max="4" width="10" bestFit="1" customWidth="1"/>
    <col min="5" max="5" width="9.7109375" customWidth="1"/>
    <col min="6" max="6" width="9.85546875" customWidth="1"/>
    <col min="7" max="7" width="11.28515625" customWidth="1"/>
    <col min="8" max="8" width="10.85546875" customWidth="1"/>
    <col min="9" max="9" width="11.42578125" customWidth="1"/>
    <col min="10" max="10" width="10.85546875" customWidth="1"/>
    <col min="11" max="11" width="10.42578125" customWidth="1"/>
    <col min="12" max="12" width="10" customWidth="1"/>
    <col min="13" max="13" width="10.28515625" customWidth="1"/>
    <col min="14" max="14" width="9.7109375" customWidth="1"/>
    <col min="15" max="15" width="10.5703125" customWidth="1"/>
    <col min="16" max="16" width="10" customWidth="1"/>
    <col min="17" max="17" width="10.28515625" customWidth="1"/>
    <col min="18" max="19" width="10" customWidth="1"/>
    <col min="20" max="20" width="10.28515625" customWidth="1"/>
    <col min="21" max="21" width="10" customWidth="1"/>
    <col min="258" max="258" width="12.7109375" customWidth="1"/>
    <col min="514" max="514" width="12.7109375" customWidth="1"/>
    <col min="770" max="770" width="12.7109375" customWidth="1"/>
    <col min="1026" max="1026" width="12.7109375" customWidth="1"/>
    <col min="1282" max="1282" width="12.7109375" customWidth="1"/>
    <col min="1538" max="1538" width="12.7109375" customWidth="1"/>
    <col min="1794" max="1794" width="12.7109375" customWidth="1"/>
    <col min="2050" max="2050" width="12.7109375" customWidth="1"/>
    <col min="2306" max="2306" width="12.7109375" customWidth="1"/>
    <col min="2562" max="2562" width="12.7109375" customWidth="1"/>
    <col min="2818" max="2818" width="12.7109375" customWidth="1"/>
    <col min="3074" max="3074" width="12.7109375" customWidth="1"/>
    <col min="3330" max="3330" width="12.7109375" customWidth="1"/>
    <col min="3586" max="3586" width="12.7109375" customWidth="1"/>
    <col min="3842" max="3842" width="12.7109375" customWidth="1"/>
    <col min="4098" max="4098" width="12.7109375" customWidth="1"/>
    <col min="4354" max="4354" width="12.7109375" customWidth="1"/>
    <col min="4610" max="4610" width="12.7109375" customWidth="1"/>
    <col min="4866" max="4866" width="12.7109375" customWidth="1"/>
    <col min="5122" max="5122" width="12.7109375" customWidth="1"/>
    <col min="5378" max="5378" width="12.7109375" customWidth="1"/>
    <col min="5634" max="5634" width="12.7109375" customWidth="1"/>
    <col min="5890" max="5890" width="12.7109375" customWidth="1"/>
    <col min="6146" max="6146" width="12.7109375" customWidth="1"/>
    <col min="6402" max="6402" width="12.7109375" customWidth="1"/>
    <col min="6658" max="6658" width="12.7109375" customWidth="1"/>
    <col min="6914" max="6914" width="12.7109375" customWidth="1"/>
    <col min="7170" max="7170" width="12.7109375" customWidth="1"/>
    <col min="7426" max="7426" width="12.7109375" customWidth="1"/>
    <col min="7682" max="7682" width="12.7109375" customWidth="1"/>
    <col min="7938" max="7938" width="12.7109375" customWidth="1"/>
    <col min="8194" max="8194" width="12.7109375" customWidth="1"/>
    <col min="8450" max="8450" width="12.7109375" customWidth="1"/>
    <col min="8706" max="8706" width="12.7109375" customWidth="1"/>
    <col min="8962" max="8962" width="12.7109375" customWidth="1"/>
    <col min="9218" max="9218" width="12.7109375" customWidth="1"/>
    <col min="9474" max="9474" width="12.7109375" customWidth="1"/>
    <col min="9730" max="9730" width="12.7109375" customWidth="1"/>
    <col min="9986" max="9986" width="12.7109375" customWidth="1"/>
    <col min="10242" max="10242" width="12.7109375" customWidth="1"/>
    <col min="10498" max="10498" width="12.7109375" customWidth="1"/>
    <col min="10754" max="10754" width="12.7109375" customWidth="1"/>
    <col min="11010" max="11010" width="12.7109375" customWidth="1"/>
    <col min="11266" max="11266" width="12.7109375" customWidth="1"/>
    <col min="11522" max="11522" width="12.7109375" customWidth="1"/>
    <col min="11778" max="11778" width="12.7109375" customWidth="1"/>
    <col min="12034" max="12034" width="12.7109375" customWidth="1"/>
    <col min="12290" max="12290" width="12.7109375" customWidth="1"/>
    <col min="12546" max="12546" width="12.7109375" customWidth="1"/>
    <col min="12802" max="12802" width="12.7109375" customWidth="1"/>
    <col min="13058" max="13058" width="12.7109375" customWidth="1"/>
    <col min="13314" max="13314" width="12.7109375" customWidth="1"/>
    <col min="13570" max="13570" width="12.7109375" customWidth="1"/>
    <col min="13826" max="13826" width="12.7109375" customWidth="1"/>
    <col min="14082" max="14082" width="12.7109375" customWidth="1"/>
    <col min="14338" max="14338" width="12.7109375" customWidth="1"/>
    <col min="14594" max="14594" width="12.7109375" customWidth="1"/>
    <col min="14850" max="14850" width="12.7109375" customWidth="1"/>
    <col min="15106" max="15106" width="12.7109375" customWidth="1"/>
    <col min="15362" max="15362" width="12.7109375" customWidth="1"/>
    <col min="15618" max="15618" width="12.7109375" customWidth="1"/>
    <col min="15874" max="15874" width="12.7109375" customWidth="1"/>
    <col min="16130" max="16130" width="12.7109375" customWidth="1"/>
  </cols>
  <sheetData>
    <row r="1" spans="1:21" ht="18.75" x14ac:dyDescent="0.3">
      <c r="A1" s="53" t="s">
        <v>49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</row>
    <row r="2" spans="1:21" ht="18.75" x14ac:dyDescent="0.3">
      <c r="A2" s="57" t="s">
        <v>47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</row>
    <row r="3" spans="1:21" x14ac:dyDescent="0.25">
      <c r="A3" s="58" t="s">
        <v>0</v>
      </c>
      <c r="B3" s="59"/>
      <c r="C3" s="59"/>
      <c r="D3" s="59"/>
      <c r="E3" s="59"/>
      <c r="F3" s="60" t="s">
        <v>45</v>
      </c>
      <c r="G3" s="61"/>
      <c r="H3" s="61"/>
      <c r="I3" s="61"/>
      <c r="J3" s="62"/>
      <c r="K3" s="63" t="s">
        <v>1</v>
      </c>
      <c r="L3" s="64"/>
      <c r="M3" s="64"/>
      <c r="N3" s="64"/>
      <c r="O3" s="64"/>
      <c r="P3" s="64"/>
      <c r="Q3" s="64"/>
      <c r="R3" s="64"/>
      <c r="S3" s="65"/>
      <c r="T3" s="66" t="s">
        <v>2</v>
      </c>
      <c r="U3" s="67"/>
    </row>
    <row r="4" spans="1:21" x14ac:dyDescent="0.25">
      <c r="A4" s="70" t="s">
        <v>3</v>
      </c>
      <c r="B4" s="71"/>
      <c r="C4" s="71"/>
      <c r="D4" s="71"/>
      <c r="E4" s="71"/>
      <c r="F4" s="72" t="s">
        <v>41</v>
      </c>
      <c r="G4" s="72"/>
      <c r="H4" s="72"/>
      <c r="I4" s="72"/>
      <c r="J4" s="73"/>
      <c r="K4" s="74" t="s">
        <v>42</v>
      </c>
      <c r="L4" s="75"/>
      <c r="M4" s="75"/>
      <c r="N4" s="75"/>
      <c r="O4" s="75"/>
      <c r="P4" s="75"/>
      <c r="Q4" s="75"/>
      <c r="R4" s="75"/>
      <c r="S4" s="76"/>
      <c r="T4" s="68"/>
      <c r="U4" s="69"/>
    </row>
    <row r="5" spans="1:21" ht="15.75" thickBot="1" x14ac:dyDescent="0.3">
      <c r="A5" s="70" t="s">
        <v>4</v>
      </c>
      <c r="B5" s="71"/>
      <c r="C5" s="71"/>
      <c r="D5" s="71"/>
      <c r="E5" s="71"/>
      <c r="F5" s="72">
        <v>7</v>
      </c>
      <c r="G5" s="72"/>
      <c r="H5" s="72"/>
      <c r="I5" s="72"/>
      <c r="J5" s="73"/>
      <c r="K5" s="77"/>
      <c r="L5" s="78"/>
      <c r="M5" s="78"/>
      <c r="N5" s="78"/>
      <c r="O5" s="78"/>
      <c r="P5" s="78"/>
      <c r="Q5" s="78"/>
      <c r="R5" s="78"/>
      <c r="S5" s="79"/>
      <c r="T5" s="80" t="s">
        <v>5</v>
      </c>
      <c r="U5" s="81"/>
    </row>
    <row r="6" spans="1:21" x14ac:dyDescent="0.25">
      <c r="A6" s="82" t="s">
        <v>6</v>
      </c>
      <c r="B6" s="83"/>
      <c r="C6" s="84"/>
      <c r="D6" s="85" t="s">
        <v>7</v>
      </c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7"/>
    </row>
    <row r="7" spans="1:21" x14ac:dyDescent="0.25">
      <c r="A7" s="88"/>
      <c r="B7" s="89"/>
      <c r="C7" s="90"/>
      <c r="D7" s="6">
        <v>0</v>
      </c>
      <c r="E7" s="6">
        <v>2</v>
      </c>
      <c r="F7" s="6">
        <v>4</v>
      </c>
      <c r="G7" s="6">
        <v>6</v>
      </c>
      <c r="H7" s="6">
        <v>8</v>
      </c>
      <c r="I7" s="6">
        <v>10</v>
      </c>
      <c r="J7" s="6">
        <v>12</v>
      </c>
      <c r="K7" s="6">
        <v>14</v>
      </c>
      <c r="L7" s="6">
        <v>16</v>
      </c>
      <c r="M7" s="6">
        <v>18</v>
      </c>
      <c r="N7" s="6">
        <v>20</v>
      </c>
      <c r="O7" s="6">
        <v>22</v>
      </c>
      <c r="P7" s="6">
        <v>24</v>
      </c>
      <c r="Q7" s="6">
        <v>26</v>
      </c>
      <c r="R7" s="6">
        <v>28</v>
      </c>
      <c r="S7" s="6">
        <v>30</v>
      </c>
      <c r="T7" s="6">
        <v>32</v>
      </c>
      <c r="U7" s="7">
        <v>34</v>
      </c>
    </row>
    <row r="8" spans="1:21" ht="15.75" thickBot="1" x14ac:dyDescent="0.3">
      <c r="A8" s="29" t="s">
        <v>8</v>
      </c>
      <c r="B8" s="30"/>
      <c r="C8" s="31"/>
      <c r="D8" s="6" t="s">
        <v>9</v>
      </c>
      <c r="E8" s="6" t="s">
        <v>10</v>
      </c>
      <c r="F8" s="6" t="s">
        <v>11</v>
      </c>
      <c r="G8" s="6" t="s">
        <v>12</v>
      </c>
      <c r="H8" s="6" t="s">
        <v>13</v>
      </c>
      <c r="I8" s="6" t="s">
        <v>14</v>
      </c>
      <c r="J8" s="6" t="s">
        <v>15</v>
      </c>
      <c r="K8" s="6" t="s">
        <v>16</v>
      </c>
      <c r="L8" s="6" t="s">
        <v>17</v>
      </c>
      <c r="M8" s="6" t="s">
        <v>18</v>
      </c>
      <c r="N8" s="6" t="s">
        <v>19</v>
      </c>
      <c r="O8" s="6" t="s">
        <v>20</v>
      </c>
      <c r="P8" s="6" t="s">
        <v>21</v>
      </c>
      <c r="Q8" s="6" t="s">
        <v>22</v>
      </c>
      <c r="R8" s="6" t="s">
        <v>23</v>
      </c>
      <c r="S8" s="6" t="s">
        <v>24</v>
      </c>
      <c r="T8" s="6" t="s">
        <v>25</v>
      </c>
      <c r="U8" s="7" t="s">
        <v>26</v>
      </c>
    </row>
    <row r="9" spans="1:21" x14ac:dyDescent="0.25">
      <c r="A9" s="8" t="s">
        <v>28</v>
      </c>
      <c r="B9" s="9"/>
      <c r="C9" s="10" t="s">
        <v>17</v>
      </c>
      <c r="D9" s="11">
        <v>13190</v>
      </c>
      <c r="E9" s="12">
        <f>D9+(D9*'[1]Plano de carreira'!$G$13)</f>
        <v>13453.8</v>
      </c>
      <c r="F9" s="12">
        <f>E9+(E9*'[1]Plano de carreira'!$G$13)</f>
        <v>13722.875999999998</v>
      </c>
      <c r="G9" s="12">
        <f>F9+(F9*'[1]Plano de carreira'!$G$13)</f>
        <v>13997.333519999998</v>
      </c>
      <c r="H9" s="12">
        <f>G9+(G9*'[1]Plano de carreira'!$G$13)</f>
        <v>14277.280190399999</v>
      </c>
      <c r="I9" s="12">
        <f>H9+(H9*'[1]Plano de carreira'!$G$13)</f>
        <v>14562.825794207998</v>
      </c>
      <c r="J9" s="12">
        <f>I9+(I9*'[1]Plano de carreira'!$G$13)</f>
        <v>14854.082310092159</v>
      </c>
      <c r="K9" s="12">
        <f>J9+(J9*'[1]Plano de carreira'!$G$13)</f>
        <v>15151.163956294002</v>
      </c>
      <c r="L9" s="12">
        <f>K9+(K9*'[1]Plano de carreira'!$G$13)</f>
        <v>15454.187235419882</v>
      </c>
      <c r="M9" s="12">
        <f>L9+(L9*'[1]Plano de carreira'!$G$13)</f>
        <v>15763.27098012828</v>
      </c>
      <c r="N9" s="12">
        <f>M9+(M9*'[1]Plano de carreira'!$G$13)</f>
        <v>16078.536399730845</v>
      </c>
      <c r="O9" s="12">
        <f>N9+(N9*'[1]Plano de carreira'!$G$13)</f>
        <v>16400.107127725463</v>
      </c>
      <c r="P9" s="12">
        <f>O9+(O9*'[1]Plano de carreira'!$G$13)</f>
        <v>16728.109270279972</v>
      </c>
      <c r="Q9" s="12">
        <f>P9+(P9*'[1]Plano de carreira'!$G$13)</f>
        <v>17062.671455685573</v>
      </c>
      <c r="R9" s="12">
        <f>Q9+(Q9*'[1]Plano de carreira'!$G$13)</f>
        <v>17403.924884799286</v>
      </c>
      <c r="S9" s="12">
        <f>R9+(R9*'[1]Plano de carreira'!$G$13)</f>
        <v>17752.00338249527</v>
      </c>
      <c r="T9" s="12">
        <f>S9+(S9*'[1]Plano de carreira'!$G$13)</f>
        <v>18107.043450145175</v>
      </c>
      <c r="U9" s="13">
        <f>T9+(T9*'[1]Plano de carreira'!$G$13)</f>
        <v>18469.184319148077</v>
      </c>
    </row>
    <row r="10" spans="1:21" x14ac:dyDescent="0.25">
      <c r="A10" s="14" t="s">
        <v>30</v>
      </c>
      <c r="B10" s="15"/>
      <c r="C10" s="16" t="s">
        <v>27</v>
      </c>
      <c r="D10" s="17">
        <f>D9+(D9*'[1]Plano de carreira'!$G$15)</f>
        <v>14509</v>
      </c>
      <c r="E10" s="18">
        <f>E9+(E9*'[1]Plano de carreira'!$G$15)</f>
        <v>14799.18</v>
      </c>
      <c r="F10" s="18">
        <f>F9+(F9*'[1]Plano de carreira'!$G$15)</f>
        <v>15095.163599999998</v>
      </c>
      <c r="G10" s="18">
        <f>G9+(G9*'[1]Plano de carreira'!$G$15)</f>
        <v>15397.066871999998</v>
      </c>
      <c r="H10" s="18">
        <f>H9+(H9*'[1]Plano de carreira'!$G$15)</f>
        <v>15705.008209439999</v>
      </c>
      <c r="I10" s="18">
        <f>I9+(I9*'[1]Plano de carreira'!$G$15)</f>
        <v>16019.108373628798</v>
      </c>
      <c r="J10" s="18">
        <f>J9+(J9*'[1]Plano de carreira'!$G$15)</f>
        <v>16339.490541101375</v>
      </c>
      <c r="K10" s="18">
        <f>K9+(K9*'[1]Plano de carreira'!$G$15)</f>
        <v>16666.2803519234</v>
      </c>
      <c r="L10" s="18">
        <f>L9+(L9*'[1]Plano de carreira'!$G$15)</f>
        <v>16999.605958961871</v>
      </c>
      <c r="M10" s="18">
        <f>M9+(M9*'[1]Plano de carreira'!$G$15)</f>
        <v>17339.598078141109</v>
      </c>
      <c r="N10" s="18">
        <f>N9+(N9*'[1]Plano de carreira'!$G$15)</f>
        <v>17686.390039703929</v>
      </c>
      <c r="O10" s="18">
        <f>O9+(O9*'[1]Plano de carreira'!$G$15)</f>
        <v>18040.117840498009</v>
      </c>
      <c r="P10" s="18">
        <f>P9+(P9*'[1]Plano de carreira'!$G$15)</f>
        <v>18400.920197307969</v>
      </c>
      <c r="Q10" s="18">
        <f>Q9+(Q9*'[1]Plano de carreira'!$G$15)</f>
        <v>18768.938601254129</v>
      </c>
      <c r="R10" s="18">
        <f>R9+(R9*'[1]Plano de carreira'!$G$15)</f>
        <v>19144.317373279213</v>
      </c>
      <c r="S10" s="18">
        <f>S9+(S9*'[1]Plano de carreira'!$G$15)</f>
        <v>19527.203720744797</v>
      </c>
      <c r="T10" s="18">
        <f>T9+(T9*'[1]Plano de carreira'!$G$15)</f>
        <v>19917.747795159692</v>
      </c>
      <c r="U10" s="19">
        <f>U9+(U9*'[1]Plano de carreira'!$G$15)</f>
        <v>20316.102751062885</v>
      </c>
    </row>
    <row r="11" spans="1:21" x14ac:dyDescent="0.25">
      <c r="A11" s="14" t="s">
        <v>43</v>
      </c>
      <c r="B11" s="15"/>
      <c r="C11" s="20" t="s">
        <v>29</v>
      </c>
      <c r="D11" s="17">
        <f>D10+(D10*'[1]Plano de carreira'!$G$15)</f>
        <v>15959.9</v>
      </c>
      <c r="E11" s="18">
        <f>E10+(E10*'[1]Plano de carreira'!$G$15)</f>
        <v>16279.098</v>
      </c>
      <c r="F11" s="18">
        <f>F10+(F10*'[1]Plano de carreira'!$G$15)</f>
        <v>16604.679959999998</v>
      </c>
      <c r="G11" s="18">
        <f>G10+(G10*'[1]Plano de carreira'!$G$15)</f>
        <v>16936.773559199999</v>
      </c>
      <c r="H11" s="18">
        <f>H10+(H10*'[1]Plano de carreira'!$G$15)</f>
        <v>17275.509030383997</v>
      </c>
      <c r="I11" s="18">
        <f>I10+(I10*'[1]Plano de carreira'!$G$15)</f>
        <v>17621.019210991679</v>
      </c>
      <c r="J11" s="18">
        <f>J10+(J10*'[1]Plano de carreira'!$G$15)</f>
        <v>17973.439595211512</v>
      </c>
      <c r="K11" s="18">
        <f>K10+(K10*'[1]Plano de carreira'!$G$15)</f>
        <v>18332.908387115742</v>
      </c>
      <c r="L11" s="18">
        <f>L10+(L10*'[1]Plano de carreira'!$G$15)</f>
        <v>18699.566554858058</v>
      </c>
      <c r="M11" s="18">
        <f>M10+(M10*'[1]Plano de carreira'!$G$15)</f>
        <v>19073.557885955219</v>
      </c>
      <c r="N11" s="18">
        <f>N10+(N10*'[1]Plano de carreira'!$G$15)</f>
        <v>19455.029043674323</v>
      </c>
      <c r="O11" s="18">
        <f>O10+(O10*'[1]Plano de carreira'!$G$15)</f>
        <v>19844.129624547812</v>
      </c>
      <c r="P11" s="18">
        <f>P10+(P10*'[1]Plano de carreira'!$G$15)</f>
        <v>20241.012217038766</v>
      </c>
      <c r="Q11" s="18">
        <f>Q10+(Q10*'[1]Plano de carreira'!$G$15)</f>
        <v>20645.832461379541</v>
      </c>
      <c r="R11" s="18">
        <f>R10+(R10*'[1]Plano de carreira'!$G$15)</f>
        <v>21058.749110607136</v>
      </c>
      <c r="S11" s="18">
        <f>S10+(S10*'[1]Plano de carreira'!$G$15)</f>
        <v>21479.924092819278</v>
      </c>
      <c r="T11" s="18">
        <f>T10+(T10*'[1]Plano de carreira'!$G$15)</f>
        <v>21909.522574675662</v>
      </c>
      <c r="U11" s="19">
        <f>U10+(U10*'[1]Plano de carreira'!$G$15)</f>
        <v>22347.713026169175</v>
      </c>
    </row>
    <row r="12" spans="1:21" x14ac:dyDescent="0.25">
      <c r="A12" s="14" t="s">
        <v>33</v>
      </c>
      <c r="B12" s="15"/>
      <c r="C12" s="21" t="s">
        <v>31</v>
      </c>
      <c r="D12" s="17">
        <f>D11+(D11*'[1]Plano de carreira'!$G$15)</f>
        <v>17555.89</v>
      </c>
      <c r="E12" s="18">
        <f>E11+(E11*'[1]Plano de carreira'!$G$15)</f>
        <v>17907.007799999999</v>
      </c>
      <c r="F12" s="18">
        <f>F11+(F11*'[1]Plano de carreira'!$G$15)</f>
        <v>18265.147955999997</v>
      </c>
      <c r="G12" s="18">
        <f>G11+(G11*'[1]Plano de carreira'!$G$15)</f>
        <v>18630.45091512</v>
      </c>
      <c r="H12" s="18">
        <f>H11+(H11*'[1]Plano de carreira'!$G$15)</f>
        <v>19003.059933422395</v>
      </c>
      <c r="I12" s="18">
        <f>I11+(I11*'[1]Plano de carreira'!$G$15)</f>
        <v>19383.121132090848</v>
      </c>
      <c r="J12" s="18">
        <f>J11+(J11*'[1]Plano de carreira'!$G$15)</f>
        <v>19770.783554732661</v>
      </c>
      <c r="K12" s="18">
        <f>K11+(K11*'[1]Plano de carreira'!$G$15)</f>
        <v>20166.199225827317</v>
      </c>
      <c r="L12" s="18">
        <f>L11+(L11*'[1]Plano de carreira'!$G$15)</f>
        <v>20569.523210343865</v>
      </c>
      <c r="M12" s="18">
        <f>M11+(M11*'[1]Plano de carreira'!$G$15)</f>
        <v>20980.913674550742</v>
      </c>
      <c r="N12" s="18">
        <f>N11+(N11*'[1]Plano de carreira'!$G$15)</f>
        <v>21400.531948041757</v>
      </c>
      <c r="O12" s="18">
        <f>O11+(O11*'[1]Plano de carreira'!$G$15)</f>
        <v>21828.542587002594</v>
      </c>
      <c r="P12" s="18">
        <f>P11+(P11*'[1]Plano de carreira'!$G$15)</f>
        <v>22265.113438742643</v>
      </c>
      <c r="Q12" s="18">
        <f>Q11+(Q11*'[1]Plano de carreira'!$G$15)</f>
        <v>22710.415707517495</v>
      </c>
      <c r="R12" s="18">
        <f>R11+(R11*'[1]Plano de carreira'!$G$15)</f>
        <v>23164.624021667849</v>
      </c>
      <c r="S12" s="18">
        <f>S11+(S11*'[1]Plano de carreira'!$G$15)</f>
        <v>23627.916502101205</v>
      </c>
      <c r="T12" s="18">
        <f>T11+(T11*'[1]Plano de carreira'!$G$15)</f>
        <v>24100.474832143227</v>
      </c>
      <c r="U12" s="19">
        <f>U11+(U11*'[1]Plano de carreira'!$G$15)</f>
        <v>24582.484328786093</v>
      </c>
    </row>
    <row r="13" spans="1:21" x14ac:dyDescent="0.25">
      <c r="A13" s="14" t="s">
        <v>35</v>
      </c>
      <c r="B13" s="15"/>
      <c r="C13" s="20" t="s">
        <v>32</v>
      </c>
      <c r="D13" s="22">
        <f>D12+(D12*'[1]Plano de carreira'!$G$15)</f>
        <v>19311.478999999999</v>
      </c>
      <c r="E13" s="23">
        <f>E12+(E12*'[1]Plano de carreira'!$G$15)</f>
        <v>19697.708579999999</v>
      </c>
      <c r="F13" s="23">
        <f>F12+(F12*'[1]Plano de carreira'!$G$15)</f>
        <v>20091.662751599997</v>
      </c>
      <c r="G13" s="23">
        <f>G12+(G12*'[1]Plano de carreira'!$G$15)</f>
        <v>20493.496006631998</v>
      </c>
      <c r="H13" s="23">
        <f>H12+(H12*'[1]Plano de carreira'!$G$15)</f>
        <v>20903.365926764636</v>
      </c>
      <c r="I13" s="23">
        <f>I12+(I12*'[1]Plano de carreira'!$G$15)</f>
        <v>21321.433245299933</v>
      </c>
      <c r="J13" s="23">
        <f>J12+(J12*'[1]Plano de carreira'!$G$15)</f>
        <v>21747.861910205927</v>
      </c>
      <c r="K13" s="23">
        <f>K12+(K12*'[1]Plano de carreira'!$G$15)</f>
        <v>22182.81914841005</v>
      </c>
      <c r="L13" s="23">
        <f>L12+(L12*'[1]Plano de carreira'!$G$15)</f>
        <v>22626.475531378252</v>
      </c>
      <c r="M13" s="23">
        <f>M12+(M12*'[1]Plano de carreira'!$G$15)</f>
        <v>23079.005042005818</v>
      </c>
      <c r="N13" s="23">
        <f>N12+(N12*'[1]Plano de carreira'!$G$15)</f>
        <v>23540.585142845932</v>
      </c>
      <c r="O13" s="23">
        <f>O12+(O12*'[1]Plano de carreira'!$G$15)</f>
        <v>24011.396845702853</v>
      </c>
      <c r="P13" s="23">
        <f>P12+(P12*'[1]Plano de carreira'!$G$15)</f>
        <v>24491.624782616906</v>
      </c>
      <c r="Q13" s="24">
        <f>Q12+(Q12*'[1]Plano de carreira'!$G$15)</f>
        <v>24981.457278269245</v>
      </c>
      <c r="R13" s="23">
        <f>R12+(R12*'[1]Plano de carreira'!$G$15)</f>
        <v>25481.086423834633</v>
      </c>
      <c r="S13" s="23">
        <f>S12+(S12*'[1]Plano de carreira'!$G$15)</f>
        <v>25990.708152311327</v>
      </c>
      <c r="T13" s="23">
        <f>T12+(T12*'[1]Plano de carreira'!$G$15)</f>
        <v>26510.52231535755</v>
      </c>
      <c r="U13" s="19">
        <f>U12+(U12*'[1]Plano de carreira'!$G$15)</f>
        <v>27040.732761664702</v>
      </c>
    </row>
    <row r="14" spans="1:21" x14ac:dyDescent="0.25">
      <c r="A14" s="14" t="s">
        <v>44</v>
      </c>
      <c r="B14" s="15"/>
      <c r="C14" s="25" t="s">
        <v>34</v>
      </c>
      <c r="D14" s="26">
        <f>D13+(D13*'[1]Plano de carreira'!$G$15)</f>
        <v>21242.626899999999</v>
      </c>
      <c r="E14" s="18">
        <f>E13+(E13*'[1]Plano de carreira'!$G$15)</f>
        <v>21667.479437999998</v>
      </c>
      <c r="F14" s="18">
        <f>F13+(F13*'[1]Plano de carreira'!$G$15)</f>
        <v>22100.829026759995</v>
      </c>
      <c r="G14" s="18">
        <f>G13+(G13*'[1]Plano de carreira'!$G$15)</f>
        <v>22542.845607295199</v>
      </c>
      <c r="H14" s="26">
        <f>H13+(H13*'[1]Plano de carreira'!$G$15)</f>
        <v>22993.7025194411</v>
      </c>
      <c r="I14" s="18">
        <f>I13+(I13*'[1]Plano de carreira'!$G$15)</f>
        <v>23453.576569829926</v>
      </c>
      <c r="J14" s="18">
        <f>J13+(J13*'[1]Plano de carreira'!$G$15)</f>
        <v>23922.648101226521</v>
      </c>
      <c r="K14" s="18">
        <f>K13+(K13*'[1]Plano de carreira'!$G$15)</f>
        <v>24401.101063251055</v>
      </c>
      <c r="L14" s="18">
        <f>L13+(L13*'[1]Plano de carreira'!$G$15)</f>
        <v>24889.123084516075</v>
      </c>
      <c r="M14" s="18">
        <f>M13+(M13*'[1]Plano de carreira'!$G$15)</f>
        <v>25386.905546206399</v>
      </c>
      <c r="N14" s="18">
        <f>N13+(N13*'[1]Plano de carreira'!$G$15)</f>
        <v>25894.643657130524</v>
      </c>
      <c r="O14" s="18">
        <f>O13+(O13*'[1]Plano de carreira'!$G$15)</f>
        <v>26412.536530273137</v>
      </c>
      <c r="P14" s="18">
        <f>P13+(P13*'[1]Plano de carreira'!$G$15)</f>
        <v>26940.787260878595</v>
      </c>
      <c r="Q14" s="18">
        <f>Q13+(Q13*'[1]Plano de carreira'!$G$15)</f>
        <v>27479.603006096171</v>
      </c>
      <c r="R14" s="18">
        <f>R13+(R13*'[1]Plano de carreira'!$G$15)</f>
        <v>28029.195066218097</v>
      </c>
      <c r="S14" s="18">
        <f>S13+(S13*'[1]Plano de carreira'!$G$15)</f>
        <v>28589.778967542457</v>
      </c>
      <c r="T14" s="26">
        <f>T13+(T13*'[1]Plano de carreira'!$G$15)</f>
        <v>29161.574546893306</v>
      </c>
      <c r="U14" s="19">
        <f>U13+(U13*'[1]Plano de carreira'!$G$15)</f>
        <v>29744.806037831171</v>
      </c>
    </row>
    <row r="15" spans="1:21" x14ac:dyDescent="0.25">
      <c r="A15" s="14" t="s">
        <v>44</v>
      </c>
      <c r="B15" s="15"/>
      <c r="C15" s="25" t="s">
        <v>36</v>
      </c>
      <c r="D15" s="27">
        <f>D14+(D14*'[1]Plano de carreira'!$G$15)</f>
        <v>23366.889589999999</v>
      </c>
      <c r="E15" s="28">
        <f>E14+(E14*'[1]Plano de carreira'!$G$15)</f>
        <v>23834.227381799999</v>
      </c>
      <c r="F15" s="28">
        <f>F14+(F14*'[1]Plano de carreira'!$G$15)</f>
        <v>24310.911929435995</v>
      </c>
      <c r="G15" s="28">
        <f>G14+(G14*'[1]Plano de carreira'!$G$15)</f>
        <v>24797.13016802472</v>
      </c>
      <c r="H15" s="27">
        <f>H14+(H14*'[1]Plano de carreira'!$G$15)</f>
        <v>25293.07277138521</v>
      </c>
      <c r="I15" s="28">
        <f>I14+(I14*'[1]Plano de carreira'!$G$15)</f>
        <v>25798.934226812918</v>
      </c>
      <c r="J15" s="28">
        <f>J14+(J14*'[1]Plano de carreira'!$G$15)</f>
        <v>26314.912911349173</v>
      </c>
      <c r="K15" s="28">
        <f>K14+(K14*'[1]Plano de carreira'!$G$15)</f>
        <v>26841.21116957616</v>
      </c>
      <c r="L15" s="28">
        <f>L14+(L14*'[1]Plano de carreira'!$G$15)</f>
        <v>27378.035392967682</v>
      </c>
      <c r="M15" s="28">
        <f>M14+(M14*'[1]Plano de carreira'!$G$15)</f>
        <v>27925.596100827039</v>
      </c>
      <c r="N15" s="28">
        <f>N14+(N14*'[1]Plano de carreira'!$G$15)</f>
        <v>28484.108022843575</v>
      </c>
      <c r="O15" s="28">
        <f>O14+(O14*'[1]Plano de carreira'!$G$15)</f>
        <v>29053.790183300451</v>
      </c>
      <c r="P15" s="28">
        <f>P14+(P14*'[1]Plano de carreira'!$G$15)</f>
        <v>29634.865986966455</v>
      </c>
      <c r="Q15" s="28">
        <f>Q14+(Q14*'[1]Plano de carreira'!$G$15)</f>
        <v>30227.56330670579</v>
      </c>
      <c r="R15" s="28">
        <f>R14+(R14*'[1]Plano de carreira'!$G$15)</f>
        <v>30832.114572839906</v>
      </c>
      <c r="S15" s="28">
        <f>S14+(S14*'[1]Plano de carreira'!$G$15)</f>
        <v>31448.756864296702</v>
      </c>
      <c r="T15" s="27">
        <f>T14+(T14*'[1]Plano de carreira'!$G$15)</f>
        <v>32077.732001582637</v>
      </c>
      <c r="U15" s="19">
        <f>U14+(U14*'[1]Plano de carreira'!$G$15)</f>
        <v>32719.28664161429</v>
      </c>
    </row>
    <row r="16" spans="1:21" x14ac:dyDescent="0.25">
      <c r="A16" s="54" t="s">
        <v>37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6"/>
    </row>
    <row r="17" spans="1:21" ht="15.75" thickBot="1" x14ac:dyDescent="0.3">
      <c r="A17" s="34" t="s">
        <v>38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6"/>
    </row>
    <row r="18" spans="1:21" ht="15.75" thickBot="1" x14ac:dyDescent="0.3">
      <c r="A18" s="37" t="s">
        <v>39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9"/>
    </row>
    <row r="19" spans="1:21" ht="15.75" thickBot="1" x14ac:dyDescent="0.3">
      <c r="A19" s="40" t="s">
        <v>40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2"/>
    </row>
    <row r="20" spans="1:21" x14ac:dyDescent="0.25">
      <c r="A20" s="43" t="s">
        <v>46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5"/>
    </row>
    <row r="21" spans="1:21" x14ac:dyDescent="0.25">
      <c r="A21" s="46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8"/>
    </row>
    <row r="22" spans="1:21" x14ac:dyDescent="0.25">
      <c r="A22" s="46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8"/>
    </row>
    <row r="23" spans="1:21" ht="80.25" customHeight="1" thickBot="1" x14ac:dyDescent="0.3">
      <c r="A23" s="46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8"/>
    </row>
    <row r="24" spans="1:21" ht="16.5" thickBot="1" x14ac:dyDescent="0.3">
      <c r="A24" s="49" t="s">
        <v>50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1"/>
    </row>
    <row r="25" spans="1:21" ht="15.75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21" ht="15.75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1:21" ht="15.75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5.75" x14ac:dyDescent="0.25">
      <c r="A28" s="4"/>
      <c r="B28" s="3"/>
      <c r="C28" s="4"/>
      <c r="D28" s="3"/>
      <c r="E28" s="5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ht="15.75" x14ac:dyDescent="0.25">
      <c r="A29" s="52" t="s">
        <v>51</v>
      </c>
      <c r="B29" s="52"/>
      <c r="C29" s="52"/>
      <c r="D29" s="52"/>
      <c r="E29" s="52"/>
      <c r="F29" s="52"/>
      <c r="G29" s="52"/>
      <c r="H29" s="52"/>
      <c r="I29" s="52"/>
      <c r="J29" s="52"/>
      <c r="K29" s="52" t="s">
        <v>52</v>
      </c>
      <c r="L29" s="52"/>
      <c r="M29" s="52"/>
      <c r="N29" s="52"/>
      <c r="O29" s="52"/>
      <c r="P29" s="52"/>
      <c r="Q29" s="52"/>
      <c r="R29" s="52"/>
      <c r="S29" s="52"/>
      <c r="T29" s="52"/>
      <c r="U29" s="52"/>
    </row>
    <row r="30" spans="1:21" ht="15.75" x14ac:dyDescent="0.25">
      <c r="A30" s="52" t="s">
        <v>48</v>
      </c>
      <c r="B30" s="52"/>
      <c r="C30" s="52"/>
      <c r="D30" s="52"/>
      <c r="E30" s="52"/>
      <c r="F30" s="52"/>
      <c r="G30" s="52"/>
      <c r="H30" s="52"/>
      <c r="I30" s="52"/>
      <c r="J30" s="52"/>
      <c r="K30" s="52" t="s">
        <v>53</v>
      </c>
      <c r="L30" s="52"/>
      <c r="M30" s="52"/>
      <c r="N30" s="52"/>
      <c r="O30" s="52"/>
      <c r="P30" s="52"/>
      <c r="Q30" s="52"/>
      <c r="R30" s="52"/>
      <c r="S30" s="52"/>
      <c r="T30" s="52"/>
      <c r="U30" s="52"/>
    </row>
    <row r="31" spans="1:21" x14ac:dyDescent="0.25">
      <c r="C31" s="1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1" x14ac:dyDescent="0.25">
      <c r="C32" s="1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1" x14ac:dyDescent="0.25">
      <c r="A33" s="32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</row>
    <row r="34" spans="1:21" x14ac:dyDescent="0.2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</row>
  </sheetData>
  <mergeCells count="28">
    <mergeCell ref="K29:U29"/>
    <mergeCell ref="K30:U30"/>
    <mergeCell ref="A1:U1"/>
    <mergeCell ref="A16:U16"/>
    <mergeCell ref="A2:U2"/>
    <mergeCell ref="A3:E3"/>
    <mergeCell ref="F3:J3"/>
    <mergeCell ref="K3:S3"/>
    <mergeCell ref="T3:U4"/>
    <mergeCell ref="A4:E4"/>
    <mergeCell ref="F4:J4"/>
    <mergeCell ref="K4:S5"/>
    <mergeCell ref="A5:E5"/>
    <mergeCell ref="F5:J5"/>
    <mergeCell ref="T5:U5"/>
    <mergeCell ref="A6:C6"/>
    <mergeCell ref="D6:U6"/>
    <mergeCell ref="A7:C7"/>
    <mergeCell ref="A8:C8"/>
    <mergeCell ref="A33:U33"/>
    <mergeCell ref="A34:U34"/>
    <mergeCell ref="A17:U17"/>
    <mergeCell ref="A18:U18"/>
    <mergeCell ref="A19:U19"/>
    <mergeCell ref="A20:U23"/>
    <mergeCell ref="A24:U24"/>
    <mergeCell ref="A29:J29"/>
    <mergeCell ref="A30:J30"/>
  </mergeCells>
  <pageMargins left="0.51181102362204722" right="0.51181102362204722" top="1.8503937007874016" bottom="1.0629921259842521" header="0.31496062992125984" footer="0.31496062992125984"/>
  <pageSetup paperSize="9" scale="62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Único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</dc:creator>
  <cp:lastModifiedBy>usuario</cp:lastModifiedBy>
  <cp:lastPrinted>2018-06-11T13:13:03Z</cp:lastPrinted>
  <dcterms:created xsi:type="dcterms:W3CDTF">2017-02-23T12:53:42Z</dcterms:created>
  <dcterms:modified xsi:type="dcterms:W3CDTF">2018-06-11T19:03:06Z</dcterms:modified>
</cp:coreProperties>
</file>