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600" windowHeight="11760" activeTab="1"/>
  </bookViews>
  <sheets>
    <sheet name="Plan1" sheetId="1" r:id="rId1"/>
    <sheet name="Plan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11" i="2" l="1"/>
  <c r="D12" i="2" s="1"/>
  <c r="D13" i="2" s="1"/>
  <c r="D14" i="2" s="1"/>
  <c r="D15" i="2" s="1"/>
  <c r="D16" i="2" s="1"/>
  <c r="E10" i="2"/>
  <c r="F10" i="2" s="1"/>
  <c r="D11" i="1"/>
  <c r="D12" i="1" s="1"/>
  <c r="D13" i="1" s="1"/>
  <c r="D14" i="1" s="1"/>
  <c r="D15" i="1" s="1"/>
  <c r="D16" i="1" s="1"/>
  <c r="E10" i="1"/>
  <c r="E11" i="1" s="1"/>
  <c r="E12" i="1" s="1"/>
  <c r="E13" i="1" s="1"/>
  <c r="E14" i="1" s="1"/>
  <c r="E15" i="1" s="1"/>
  <c r="E16" i="1" s="1"/>
  <c r="E11" i="2" l="1"/>
  <c r="E12" i="2" s="1"/>
  <c r="E13" i="2" s="1"/>
  <c r="E14" i="2" s="1"/>
  <c r="E15" i="2" s="1"/>
  <c r="E16" i="2" s="1"/>
  <c r="F11" i="2"/>
  <c r="F12" i="2" s="1"/>
  <c r="F13" i="2" s="1"/>
  <c r="F14" i="2" s="1"/>
  <c r="F15" i="2" s="1"/>
  <c r="F16" i="2" s="1"/>
  <c r="G10" i="2"/>
  <c r="F10" i="1"/>
  <c r="G11" i="2" l="1"/>
  <c r="G12" i="2" s="1"/>
  <c r="G13" i="2" s="1"/>
  <c r="G14" i="2" s="1"/>
  <c r="G15" i="2" s="1"/>
  <c r="G16" i="2" s="1"/>
  <c r="H10" i="2"/>
  <c r="F11" i="1"/>
  <c r="F12" i="1" s="1"/>
  <c r="F13" i="1" s="1"/>
  <c r="F14" i="1" s="1"/>
  <c r="F15" i="1" s="1"/>
  <c r="F16" i="1" s="1"/>
  <c r="G10" i="1"/>
  <c r="I10" i="2" l="1"/>
  <c r="H11" i="2"/>
  <c r="H12" i="2" s="1"/>
  <c r="H13" i="2" s="1"/>
  <c r="H14" i="2" s="1"/>
  <c r="H15" i="2" s="1"/>
  <c r="H16" i="2" s="1"/>
  <c r="G11" i="1"/>
  <c r="G12" i="1" s="1"/>
  <c r="G13" i="1" s="1"/>
  <c r="G14" i="1" s="1"/>
  <c r="G15" i="1" s="1"/>
  <c r="G16" i="1" s="1"/>
  <c r="H10" i="1"/>
  <c r="I11" i="2" l="1"/>
  <c r="I12" i="2" s="1"/>
  <c r="I13" i="2" s="1"/>
  <c r="I14" i="2" s="1"/>
  <c r="I15" i="2" s="1"/>
  <c r="I16" i="2" s="1"/>
  <c r="J10" i="2"/>
  <c r="I10" i="1"/>
  <c r="H11" i="1"/>
  <c r="H12" i="1" s="1"/>
  <c r="H13" i="1" s="1"/>
  <c r="H14" i="1" s="1"/>
  <c r="H15" i="1" s="1"/>
  <c r="H16" i="1" s="1"/>
  <c r="J11" i="2" l="1"/>
  <c r="J12" i="2" s="1"/>
  <c r="J13" i="2" s="1"/>
  <c r="J14" i="2" s="1"/>
  <c r="J15" i="2" s="1"/>
  <c r="J16" i="2" s="1"/>
  <c r="K10" i="2"/>
  <c r="I11" i="1"/>
  <c r="I12" i="1" s="1"/>
  <c r="I13" i="1" s="1"/>
  <c r="I14" i="1" s="1"/>
  <c r="I15" i="1" s="1"/>
  <c r="I16" i="1" s="1"/>
  <c r="J10" i="1"/>
  <c r="K11" i="2" l="1"/>
  <c r="K12" i="2" s="1"/>
  <c r="K13" i="2" s="1"/>
  <c r="K14" i="2" s="1"/>
  <c r="K15" i="2" s="1"/>
  <c r="K16" i="2" s="1"/>
  <c r="L10" i="2"/>
  <c r="J11" i="1"/>
  <c r="J12" i="1" s="1"/>
  <c r="J13" i="1" s="1"/>
  <c r="J14" i="1" s="1"/>
  <c r="J15" i="1" s="1"/>
  <c r="J16" i="1" s="1"/>
  <c r="K10" i="1"/>
  <c r="M10" i="2" l="1"/>
  <c r="L11" i="2"/>
  <c r="L12" i="2" s="1"/>
  <c r="L13" i="2" s="1"/>
  <c r="L14" i="2" s="1"/>
  <c r="L15" i="2" s="1"/>
  <c r="L16" i="2" s="1"/>
  <c r="K11" i="1"/>
  <c r="K12" i="1" s="1"/>
  <c r="K13" i="1" s="1"/>
  <c r="K14" i="1" s="1"/>
  <c r="K15" i="1" s="1"/>
  <c r="K16" i="1" s="1"/>
  <c r="L10" i="1"/>
  <c r="M11" i="2" l="1"/>
  <c r="M12" i="2" s="1"/>
  <c r="M13" i="2" s="1"/>
  <c r="M14" i="2" s="1"/>
  <c r="M15" i="2" s="1"/>
  <c r="M16" i="2" s="1"/>
  <c r="N10" i="2"/>
  <c r="M10" i="1"/>
  <c r="L11" i="1"/>
  <c r="L12" i="1" s="1"/>
  <c r="L13" i="1" s="1"/>
  <c r="L14" i="1" s="1"/>
  <c r="L15" i="1" s="1"/>
  <c r="L16" i="1" s="1"/>
  <c r="N11" i="2" l="1"/>
  <c r="N12" i="2" s="1"/>
  <c r="N13" i="2" s="1"/>
  <c r="N14" i="2" s="1"/>
  <c r="N15" i="2" s="1"/>
  <c r="N16" i="2" s="1"/>
  <c r="O10" i="2"/>
  <c r="M11" i="1"/>
  <c r="M12" i="1" s="1"/>
  <c r="M13" i="1" s="1"/>
  <c r="M14" i="1" s="1"/>
  <c r="M15" i="1" s="1"/>
  <c r="M16" i="1" s="1"/>
  <c r="N10" i="1"/>
  <c r="O11" i="2" l="1"/>
  <c r="O12" i="2" s="1"/>
  <c r="O13" i="2" s="1"/>
  <c r="O14" i="2" s="1"/>
  <c r="O15" i="2" s="1"/>
  <c r="O16" i="2" s="1"/>
  <c r="P10" i="2"/>
  <c r="N11" i="1"/>
  <c r="N12" i="1" s="1"/>
  <c r="N13" i="1" s="1"/>
  <c r="N14" i="1" s="1"/>
  <c r="N15" i="1" s="1"/>
  <c r="N16" i="1" s="1"/>
  <c r="O10" i="1"/>
  <c r="Q10" i="2" l="1"/>
  <c r="P11" i="2"/>
  <c r="P12" i="2" s="1"/>
  <c r="P13" i="2" s="1"/>
  <c r="P14" i="2" s="1"/>
  <c r="P15" i="2" s="1"/>
  <c r="P16" i="2" s="1"/>
  <c r="O11" i="1"/>
  <c r="O12" i="1" s="1"/>
  <c r="O13" i="1" s="1"/>
  <c r="O14" i="1" s="1"/>
  <c r="O15" i="1" s="1"/>
  <c r="O16" i="1" s="1"/>
  <c r="P10" i="1"/>
  <c r="Q11" i="2" l="1"/>
  <c r="Q12" i="2" s="1"/>
  <c r="Q13" i="2" s="1"/>
  <c r="Q14" i="2" s="1"/>
  <c r="Q15" i="2" s="1"/>
  <c r="Q16" i="2" s="1"/>
  <c r="R10" i="2"/>
  <c r="Q10" i="1"/>
  <c r="P11" i="1"/>
  <c r="P12" i="1" s="1"/>
  <c r="P13" i="1" s="1"/>
  <c r="P14" i="1" s="1"/>
  <c r="P15" i="1" s="1"/>
  <c r="P16" i="1" s="1"/>
  <c r="R11" i="2" l="1"/>
  <c r="R12" i="2" s="1"/>
  <c r="R13" i="2" s="1"/>
  <c r="R14" i="2" s="1"/>
  <c r="R15" i="2" s="1"/>
  <c r="R16" i="2" s="1"/>
  <c r="S10" i="2"/>
  <c r="Q11" i="1"/>
  <c r="Q12" i="1" s="1"/>
  <c r="Q13" i="1" s="1"/>
  <c r="Q14" i="1" s="1"/>
  <c r="Q15" i="1" s="1"/>
  <c r="Q16" i="1" s="1"/>
  <c r="R10" i="1"/>
  <c r="S11" i="2" l="1"/>
  <c r="S12" i="2" s="1"/>
  <c r="S13" i="2" s="1"/>
  <c r="S14" i="2" s="1"/>
  <c r="S15" i="2" s="1"/>
  <c r="S16" i="2" s="1"/>
  <c r="T10" i="2"/>
  <c r="R11" i="1"/>
  <c r="R12" i="1" s="1"/>
  <c r="R13" i="1" s="1"/>
  <c r="R14" i="1" s="1"/>
  <c r="R15" i="1" s="1"/>
  <c r="R16" i="1" s="1"/>
  <c r="S10" i="1"/>
  <c r="U10" i="2" l="1"/>
  <c r="U11" i="2" s="1"/>
  <c r="U12" i="2" s="1"/>
  <c r="U13" i="2" s="1"/>
  <c r="U14" i="2" s="1"/>
  <c r="U15" i="2" s="1"/>
  <c r="U16" i="2" s="1"/>
  <c r="T11" i="2"/>
  <c r="T12" i="2" s="1"/>
  <c r="T13" i="2" s="1"/>
  <c r="T14" i="2" s="1"/>
  <c r="T15" i="2" s="1"/>
  <c r="T16" i="2" s="1"/>
  <c r="S11" i="1"/>
  <c r="S12" i="1" s="1"/>
  <c r="S13" i="1" s="1"/>
  <c r="S14" i="1" s="1"/>
  <c r="S15" i="1" s="1"/>
  <c r="S16" i="1" s="1"/>
  <c r="T10" i="1"/>
  <c r="U10" i="1" l="1"/>
  <c r="U11" i="1" s="1"/>
  <c r="U12" i="1" s="1"/>
  <c r="U13" i="1" s="1"/>
  <c r="U14" i="1" s="1"/>
  <c r="U15" i="1" s="1"/>
  <c r="U16" i="1" s="1"/>
  <c r="T11" i="1"/>
  <c r="T12" i="1" s="1"/>
  <c r="T13" i="1" s="1"/>
  <c r="T14" i="1" s="1"/>
  <c r="T15" i="1" s="1"/>
  <c r="T16" i="1" s="1"/>
</calcChain>
</file>

<file path=xl/sharedStrings.xml><?xml version="1.0" encoding="utf-8"?>
<sst xmlns="http://schemas.openxmlformats.org/spreadsheetml/2006/main" count="108" uniqueCount="63">
  <si>
    <t>ANEXO 33 AO QUAL SE REPORTA O INCISO XI DO ART. 10 DA LEI COMPLEMENTAR Nº 41/2012</t>
  </si>
  <si>
    <t>CARGO ....................................................:</t>
  </si>
  <si>
    <t>TÉCNICO DE ENFERMAGEM</t>
  </si>
  <si>
    <t>HABILITAÇÃO ESPECÍFICA:</t>
  </si>
  <si>
    <t>CARGA HORÁRIA SEMANAL</t>
  </si>
  <si>
    <t>NÍVEL DE ESCOLARIDADE ....................:</t>
  </si>
  <si>
    <t>NÚMERO DE VAGAS .............................:</t>
  </si>
  <si>
    <t>40:00 HORAS</t>
  </si>
  <si>
    <t>PROMOÇÃO VERTICAL</t>
  </si>
  <si>
    <t>PROGRESSÃO (GRAUS)</t>
  </si>
  <si>
    <t>ESCOLARIDADE/NÍVEL³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</si>
  <si>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</si>
  <si>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</si>
  <si>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</si>
  <si>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</si>
  <si>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</si>
  <si>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</si>
  <si>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</si>
  <si>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</si>
  <si>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</si>
  <si>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</si>
  <si>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</si>
  <si>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</si>
  <si>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</si>
  <si>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</si>
  <si>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</si>
  <si>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</si>
  <si>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</si>
  <si>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</si>
  <si>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CURSO TÉC. ENFERMAGEM</t>
  </si>
  <si>
    <t>CURSO TÉC. ESPECÍFICO</t>
  </si>
  <si>
    <t>II</t>
  </si>
  <si>
    <t>GRADUAÇÃO</t>
  </si>
  <si>
    <t>III</t>
  </si>
  <si>
    <t>PÓS-GRADUAÇÃO</t>
  </si>
  <si>
    <t>IV</t>
  </si>
  <si>
    <t>PÓS-GRAD. ESPECÍFICA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</si>
  <si>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</si>
  <si>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</si>
  <si>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</si>
  <si>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</si>
  <si>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</si>
  <si>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</si>
  <si>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</si>
  <si>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</si>
  <si>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</si>
  <si>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 xml:space="preserve">Participar das atividades de atenção realizando procedimentos regulamentados no exercício de sua profissão na UBS e, quando indicado ou necessário, no domicílio e/ou nos demais espaços comunitários (escolas, associações etc.);realizar atividades programadas e de atenção à demanda espontânea; realizar ações de educação em saúde a população adstrita, conforme planejamento da equipe; participar do gerenciamento dos insumos necessários para o adequado funcionamento da UBS; contribuir, participar e realizar atividades de educação permanente; participar do processo de territorialização e mapeamento da área de atuação da equipe, identificando grupos, famílias e indivíduos expostos a riscos e vulnerabilidades; manter atualizado o cadastramento das famílias e dos indivíduos no sistema de informação indicado pelo gestor municipal e utilizar, de forma sistemática, os dados para a análise da situação de saúde considerando as características sociais, econômicas, culturais, demográficas e epidemiológicas do território, priorizando as situações a serem acompanhadas no planejamento local; realizar o cuidado da saúde da população adscrita, prioritariamente no âmbito da unidade de saúde, e quando necessário no domicílio e nos demais espaços comunitários (escolas, associações, entre outros); realizar ações de atenção a saúde conforme a necessidade de saúde da população local, bem como as previstas nas prioridades e protocolos da gestão local;10 - garantir da atenção a saúde buscando a integralidade por meio da realização de ações de promoção, proteção e recuperação da saúde e prevenção de agravos; e da garantia de atendimento da demanda espontânea, da realização das ações programáticas, coletivas e de vigilância à saúde; participar do acolhimento dos usuários realizando a escuta qualificada das necessidades de saúde, procedendo a primeira avaliação (classificação de risco, avaliação de vulnerabilidade, coleta de informações e sinais clínicos) e identificação das necessidades de intervenções de cuidado, proporcionando atendimento humanizado, se responsabilizando pela continuidade da atenção e viabilizando o estabelecimento do vínculo;  realizar busca ativa e notificar doenças e agravos de notificação compulsória e de outros agravos e situações de importância local; responsabilizar-se pela população adscrita, mantendo a coordenação do cuidado mesmo quando esta necessita de atenção em outros pontos de atenção do sistema de saúde; praticar cuidado familiar e dirigido a coletividades e grupos sociais que visa propor intervenções que influenciem os processos de saúde doença dos indivíduos, das famílias, coletividades e da própria comunidade; realizar reuniões de equipes a fim de discutir em conjunto o planejamento e avaliação das ações da equipe, a partir da utilização dos dados disponíveis; acompanhar e avaliar sistematicamente as ações implementadas, visando à readequação do processo de trabalho; garantir a qualidade do registro das atividades nos sistemas de informação na Atenção Básica; realizar trabalho interdisciplinar e em equipe, integrando áreas técnicas e profissionais de diferentes formações; realizar ações de educação em saúde a população adstrita, conforme planejamento da equipe; participar das atividades de educação permanente; promover a mobilização e a participação da comunidade, buscando efetivar o controle social; identificar parceiros e recursos na comunidade que possam potencializar ações intersetoriais; realizar outras ações e atividades a serem definidas de acordo com as prioridades locais; e executar outras atividades correlatas, que lhe forem atribuídas.
</t>
  </si>
  <si>
    <t xml:space="preserve">TÉCNICO  </t>
  </si>
  <si>
    <t>Curso Técnico em Enfermagem e Registro no respectivo conselho de classe.</t>
  </si>
  <si>
    <t>ANEXO 4 AO QUAL SE REPORTA O INCISO IV DO ART. 10 DA LEI COMPLEMENTAR Nº 41/2012</t>
  </si>
  <si>
    <t>AUXILIAR DE ENFERMAGEM</t>
  </si>
  <si>
    <t>ENSINO MÉDIO COMPLETO</t>
  </si>
  <si>
    <t>Segundo Grau Completo, Conhecimentos básicos de informática e Registro no respectivo Conselho de Classe³</t>
  </si>
  <si>
    <t>40:00 HORAS²</t>
  </si>
  <si>
    <t>ESCOLARIDADE/NÍVEL</t>
  </si>
  <si>
    <t>ENSINO MÉDIO</t>
  </si>
  <si>
    <t>FORMAÇÃO CONTINUADA</t>
  </si>
  <si>
    <t xml:space="preserve">Participar das atividades de atenção realizando procedimentos regulamentados no exercício de sua profissão na UBS e, quando indicado ou necessário, no domicílio e/ou nos demais espaços comunitários (escolas, associações etc). Realizar atividades programadas e de atenção à demanda espontânea. Realizar ações de educação em saúde a população adstrita, conforme planejamento da equipe. Participar do gerenciamento dos insumos necessários para o adequado funcionamento da UBS. Contribuir, participar e realizar atividades de educação permanente. Participar do processo de territorialização e mapeamento da área de atuação da equipe, identificando grupos, famílias e indivíduos expostos a riscos e vulnerabilidades. Manter atualizado o cadastramento das famílias e dos indivíduos no sistema de informação indicado pelo gestor municipal e utilizar, de forma sistemática, os dados para a análise da situação de saúde considerando as características sociais, econômicas, culturais, demográficas e epidemiológicas do território, priorizando as situações a serem acompanhadas no planejamento local. Realizar o cuidado da saúde da população adscrita, prioritariamente no âmbito da  unidade de saúde, e quando necessário no domicílio e nos demais espaços comunitários (escolas, associações, entre outros). Realizar ações de atenção a saúde conforme a necessidade de saúde da população local, bem como as previstas nas prioridades e protocolos da gestão local. Garantir da atenção a saúde buscando a integralidade por meio da realização de  ações de promoção, proteção e recuperação da saúde e prevenção de agravos; e da garantia de atendimento da demanda espontânea, da realização das ações programáticas, coletivas e de vigilância à saúde. Participar do acolhimento dos usuários realizando a escuta qualificada das  necessidades de saúde, procedendo a primeira avaliação (classificação de risco, avaliação de vulnerabilidade, coleta de informações e sinais clínicos) e identificação das necessidades de intervenções de cuidado, proporcionando atendimento humanizado, se responsabilizando pela continuidade da atenção e viabilizando o estabelecimento do vínculo. Realizar busca ativa e notificar doenças e agravos de notificação compulsória e de outros agravos e situações de importância local. Responsabilizar-se pela população adscrita, mantendo a coordenação do cuidado mesmo quando esta necessita de atenção em outros pontos de atenção do sistema de saúde. Praticar cuidado familiar e dirigido a coletividades e grupos sociais que visa propor intervenções que influenciem os processos de saúde doença dos indivíduos, das famílias, coletividades e da própria comunidade. Realizar reuniões de equipes a fim de discutir em conjunto o planejamento e avaliação das ações da equipe, a partir da utilização dos dados disponíveis. Acompanhar e avaliar sistematicamente as ações implementadas, visando à readequação do processo de trabalho. Garantir a qualidade do registro das atividades nos sistemas de informação na Atenção Básica. Realizar trabalho interdisciplinar e em equipe, integrando áreas técnicas e profissionais de diferentes formações. Realizar ações de educação em saúde a população adstrita, conforme planejamento da equipe. Participar das atividades de educação permanente. Promover a mobilização e a participação da comunidade, buscando efetivar o  controle social. Identificar parceiros e recursos na comunidade que possam potencializar ações intersetoriais. Realizar outras ações e atividades a serem definidas de acordo com as  prioridades locais. Executar outras atividades correlatas, que lhe forem atribuídas.
</t>
  </si>
  <si>
    <t>José Rodrigues Barroso de Araújo</t>
  </si>
  <si>
    <t>Prefeito do Município</t>
  </si>
  <si>
    <t xml:space="preserve">Anexo I da Lei Complementar nº 98, de 12 de abril de 2017  </t>
  </si>
  <si>
    <t>Cláudio (MG), 12 de abril de 2017</t>
  </si>
  <si>
    <t xml:space="preserve">Anexo II da Lei Complementar nº 98, de 12 de abril de 2017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</si>
</sst>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10" fontId="8" fillId="0" borderId="0" xfId="0" applyNumberFormat="1" applyFont="1"/>
    <xf numFmtId="10" fontId="4" fillId="0" borderId="0" xfId="1" applyNumberFormat="1" applyFont="1"/>
    <xf numFmtId="2" fontId="8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10" fontId="8" fillId="0" borderId="0" xfId="0" applyNumberFormat="1" applyFont="1"/>
    <xf numFmtId="10" fontId="4" fillId="0" borderId="0" xfId="2" applyNumberFormat="1" applyFont="1"/>
    <xf numFmtId="2" fontId="8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8" xfId="12" applyFont="1" applyBorder="1"/>
    <xf numFmtId="164" fontId="4" fillId="0" borderId="9" xfId="12" applyFont="1" applyBorder="1"/>
    <xf numFmtId="164" fontId="4" fillId="0" borderId="10" xfId="12" applyFont="1" applyBorder="1"/>
    <xf numFmtId="43" fontId="4" fillId="0" borderId="14" xfId="0" applyNumberFormat="1" applyFont="1" applyBorder="1"/>
    <xf numFmtId="43" fontId="4" fillId="0" borderId="1" xfId="0" applyNumberFormat="1" applyFont="1" applyBorder="1"/>
    <xf numFmtId="43" fontId="4" fillId="0" borderId="2" xfId="0" applyNumberFormat="1" applyFont="1" applyBorder="1"/>
    <xf numFmtId="43" fontId="4" fillId="0" borderId="16" xfId="0" applyNumberFormat="1" applyFont="1" applyBorder="1"/>
    <xf numFmtId="43" fontId="4" fillId="0" borderId="6" xfId="0" applyNumberFormat="1" applyFont="1" applyBorder="1"/>
    <xf numFmtId="43" fontId="4" fillId="0" borderId="19" xfId="0" applyNumberFormat="1" applyFont="1" applyBorder="1"/>
    <xf numFmtId="43" fontId="4" fillId="0" borderId="15" xfId="0" applyNumberFormat="1" applyFont="1" applyBorder="1"/>
    <xf numFmtId="43" fontId="4" fillId="0" borderId="18" xfId="0" applyNumberFormat="1" applyFont="1" applyBorder="1"/>
    <xf numFmtId="43" fontId="4" fillId="0" borderId="17" xfId="0" applyNumberFormat="1" applyFont="1" applyBorder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/>
    <xf numFmtId="0" fontId="11" fillId="0" borderId="0" xfId="0" applyFont="1" applyAlignment="1">
      <alignment horizontal="center"/>
    </xf>
    <xf numFmtId="164" fontId="4" fillId="0" borderId="10" xfId="12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43" xfId="0" applyFont="1" applyBorder="1" applyAlignment="1"/>
    <xf numFmtId="0" fontId="4" fillId="0" borderId="44" xfId="0" applyFont="1" applyBorder="1" applyAlignment="1"/>
    <xf numFmtId="0" fontId="8" fillId="0" borderId="0" xfId="0" applyFont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/>
    <xf numFmtId="0" fontId="5" fillId="0" borderId="13" xfId="0" applyFont="1" applyBorder="1" applyAlignment="1"/>
    <xf numFmtId="0" fontId="5" fillId="0" borderId="15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1" xfId="0" applyFont="1" applyBorder="1" applyAlignment="1"/>
    <xf numFmtId="0" fontId="4" fillId="0" borderId="1" xfId="0" applyFont="1" applyBorder="1" applyAlignment="1"/>
    <xf numFmtId="0" fontId="4" fillId="0" borderId="27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justify" vertical="top"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5" xfId="0" applyFont="1" applyBorder="1" applyAlignment="1"/>
    <xf numFmtId="0" fontId="5" fillId="0" borderId="6" xfId="0" applyFont="1" applyBorder="1" applyAlignment="1"/>
    <xf numFmtId="0" fontId="5" fillId="0" borderId="26" xfId="0" applyFont="1" applyBorder="1" applyAlignment="1"/>
    <xf numFmtId="0" fontId="3" fillId="0" borderId="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3">
    <cellStyle name="Normal" xfId="0" builtinId="0"/>
    <cellStyle name="Porcentagem 2" xfId="2"/>
    <cellStyle name="Porcentagem 3" xfId="1"/>
    <cellStyle name="Separador de milhares 10" xfId="3"/>
    <cellStyle name="Separador de milhares 2" xfId="4"/>
    <cellStyle name="Separador de milhares 3" xfId="5"/>
    <cellStyle name="Separador de milhares 4" xfId="6"/>
    <cellStyle name="Separador de milhares 5" xfId="7"/>
    <cellStyle name="Separador de milhares 6" xfId="8"/>
    <cellStyle name="Separador de milhares 7" xfId="9"/>
    <cellStyle name="Separador de milhares 8" xfId="10"/>
    <cellStyle name="Separador de milhares 9" xfId="11"/>
    <cellStyle name="Vírgula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zoomScale="70" zoomScaleNormal="70" workbookViewId="0">
      <selection activeCell="A24" sqref="A24:U24"/>
    </sheetView>
  </sheetViews>
  <sheetFormatPr defaultRowHeight="15" x14ac:dyDescent="0.25"/>
  <cols>
    <col min="4" max="4" width="15.7109375" customWidth="1"/>
    <col min="5" max="6" width="11.7109375" customWidth="1"/>
    <col min="7" max="9" width="12" bestFit="1" customWidth="1"/>
    <col min="10" max="10" width="11.5703125" customWidth="1"/>
    <col min="11" max="11" width="11.85546875" customWidth="1"/>
    <col min="12" max="12" width="12.5703125" customWidth="1"/>
    <col min="13" max="13" width="12" bestFit="1" customWidth="1"/>
    <col min="14" max="14" width="11.5703125" customWidth="1"/>
    <col min="15" max="15" width="12" customWidth="1"/>
    <col min="16" max="16" width="11.7109375" customWidth="1"/>
    <col min="17" max="17" width="12.28515625" customWidth="1"/>
    <col min="18" max="18" width="12" bestFit="1" customWidth="1"/>
    <col min="19" max="19" width="11.5703125" customWidth="1"/>
    <col min="20" max="21" width="12" bestFit="1" customWidth="1"/>
  </cols>
  <sheetData>
    <row r="1" spans="1:30" s="48" customFormat="1" ht="18.75" x14ac:dyDescent="0.3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30" s="16" customForma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30" ht="18.75" thickBot="1" x14ac:dyDescent="0.3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5"/>
      <c r="V3" s="1"/>
      <c r="W3" s="1"/>
      <c r="X3" s="1"/>
      <c r="Y3" s="1"/>
      <c r="Z3" s="1"/>
      <c r="AA3" s="1"/>
      <c r="AB3" s="1"/>
      <c r="AC3" s="1"/>
      <c r="AD3" s="1"/>
    </row>
    <row r="4" spans="1:30" ht="15" customHeight="1" x14ac:dyDescent="0.25">
      <c r="A4" s="66" t="s">
        <v>1</v>
      </c>
      <c r="B4" s="67"/>
      <c r="C4" s="67"/>
      <c r="D4" s="67"/>
      <c r="E4" s="68"/>
      <c r="F4" s="69" t="s">
        <v>2</v>
      </c>
      <c r="G4" s="70"/>
      <c r="H4" s="70"/>
      <c r="I4" s="70"/>
      <c r="J4" s="71"/>
      <c r="K4" s="72" t="s">
        <v>3</v>
      </c>
      <c r="L4" s="73"/>
      <c r="M4" s="73"/>
      <c r="N4" s="73"/>
      <c r="O4" s="73"/>
      <c r="P4" s="73"/>
      <c r="Q4" s="73"/>
      <c r="R4" s="73"/>
      <c r="S4" s="74"/>
      <c r="T4" s="75" t="s">
        <v>4</v>
      </c>
      <c r="U4" s="76"/>
      <c r="V4" s="1"/>
      <c r="W4" s="1"/>
      <c r="X4" s="1"/>
      <c r="Y4" s="1"/>
      <c r="Z4" s="1"/>
      <c r="AA4" s="1"/>
      <c r="AB4" s="1"/>
      <c r="AC4" s="1"/>
      <c r="AD4" s="1"/>
    </row>
    <row r="5" spans="1:30" ht="15" customHeight="1" x14ac:dyDescent="0.25">
      <c r="A5" s="66" t="s">
        <v>5</v>
      </c>
      <c r="B5" s="67"/>
      <c r="C5" s="67"/>
      <c r="D5" s="67"/>
      <c r="E5" s="68"/>
      <c r="F5" s="69" t="s">
        <v>47</v>
      </c>
      <c r="G5" s="70"/>
      <c r="H5" s="70"/>
      <c r="I5" s="70"/>
      <c r="J5" s="71"/>
      <c r="K5" s="79" t="s">
        <v>48</v>
      </c>
      <c r="L5" s="80"/>
      <c r="M5" s="80"/>
      <c r="N5" s="80"/>
      <c r="O5" s="80"/>
      <c r="P5" s="80"/>
      <c r="Q5" s="80"/>
      <c r="R5" s="80"/>
      <c r="S5" s="81"/>
      <c r="T5" s="77"/>
      <c r="U5" s="78"/>
      <c r="V5" s="1"/>
      <c r="W5" s="1"/>
      <c r="X5" s="1"/>
      <c r="Y5" s="1"/>
      <c r="Z5" s="1"/>
      <c r="AA5" s="1"/>
      <c r="AB5" s="1"/>
      <c r="AC5" s="1"/>
      <c r="AD5" s="1"/>
    </row>
    <row r="6" spans="1:30" ht="15.75" thickBot="1" x14ac:dyDescent="0.3">
      <c r="A6" s="85" t="s">
        <v>6</v>
      </c>
      <c r="B6" s="86"/>
      <c r="C6" s="86"/>
      <c r="D6" s="86"/>
      <c r="E6" s="87"/>
      <c r="F6" s="88">
        <v>19</v>
      </c>
      <c r="G6" s="89"/>
      <c r="H6" s="89"/>
      <c r="I6" s="89"/>
      <c r="J6" s="90"/>
      <c r="K6" s="82"/>
      <c r="L6" s="83"/>
      <c r="M6" s="83"/>
      <c r="N6" s="83"/>
      <c r="O6" s="83"/>
      <c r="P6" s="83"/>
      <c r="Q6" s="83"/>
      <c r="R6" s="83"/>
      <c r="S6" s="84"/>
      <c r="T6" s="92" t="s">
        <v>7</v>
      </c>
      <c r="U6" s="93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03" t="s">
        <v>8</v>
      </c>
      <c r="B7" s="104"/>
      <c r="C7" s="105"/>
      <c r="D7" s="103" t="s">
        <v>9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06"/>
      <c r="B8" s="70"/>
      <c r="C8" s="107"/>
      <c r="D8" s="2">
        <v>0</v>
      </c>
      <c r="E8" s="2">
        <v>2</v>
      </c>
      <c r="F8" s="2">
        <v>4</v>
      </c>
      <c r="G8" s="2">
        <v>6</v>
      </c>
      <c r="H8" s="2">
        <v>8</v>
      </c>
      <c r="I8" s="2">
        <v>10</v>
      </c>
      <c r="J8" s="2">
        <v>12</v>
      </c>
      <c r="K8" s="2">
        <v>14</v>
      </c>
      <c r="L8" s="2">
        <v>16</v>
      </c>
      <c r="M8" s="2">
        <v>18</v>
      </c>
      <c r="N8" s="2">
        <v>20</v>
      </c>
      <c r="O8" s="2">
        <v>22</v>
      </c>
      <c r="P8" s="2">
        <v>24</v>
      </c>
      <c r="Q8" s="2">
        <v>26</v>
      </c>
      <c r="R8" s="2">
        <v>28</v>
      </c>
      <c r="S8" s="2">
        <v>30</v>
      </c>
      <c r="T8" s="2">
        <v>32</v>
      </c>
      <c r="U8" s="8">
        <v>34</v>
      </c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08" t="s">
        <v>10</v>
      </c>
      <c r="B9" s="109"/>
      <c r="C9" s="110"/>
      <c r="D9" s="13" t="s">
        <v>11</v>
      </c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  <c r="K9" s="13" t="s">
        <v>18</v>
      </c>
      <c r="L9" s="13" t="s">
        <v>19</v>
      </c>
      <c r="M9" s="13" t="s">
        <v>20</v>
      </c>
      <c r="N9" s="13" t="s">
        <v>21</v>
      </c>
      <c r="O9" s="13" t="s">
        <v>22</v>
      </c>
      <c r="P9" s="13" t="s">
        <v>23</v>
      </c>
      <c r="Q9" s="13" t="s">
        <v>24</v>
      </c>
      <c r="R9" s="13" t="s">
        <v>25</v>
      </c>
      <c r="S9" s="13" t="s">
        <v>26</v>
      </c>
      <c r="T9" s="13" t="s">
        <v>27</v>
      </c>
      <c r="U9" s="14" t="s">
        <v>28</v>
      </c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11" t="s">
        <v>29</v>
      </c>
      <c r="B10" s="112"/>
      <c r="C10" s="9" t="s">
        <v>19</v>
      </c>
      <c r="D10" s="27">
        <v>1361.29</v>
      </c>
      <c r="E10" s="28">
        <f>D10+(D10*'[1]Plano de carreira'!$G$13)</f>
        <v>1388.5157999999999</v>
      </c>
      <c r="F10" s="28">
        <f>E10+(E10*'[1]Plano de carreira'!$G$13)</f>
        <v>1416.286116</v>
      </c>
      <c r="G10" s="28">
        <f>F10+(F10*'[1]Plano de carreira'!$G$13)</f>
        <v>1444.6118383200001</v>
      </c>
      <c r="H10" s="28">
        <f>G10+(G10*'[1]Plano de carreira'!$G$13)</f>
        <v>1473.5040750864</v>
      </c>
      <c r="I10" s="28">
        <f>H10+(H10*'[1]Plano de carreira'!$G$13)</f>
        <v>1502.9741565881279</v>
      </c>
      <c r="J10" s="28">
        <f>I10+(I10*'[1]Plano de carreira'!$G$13)</f>
        <v>1533.0336397198905</v>
      </c>
      <c r="K10" s="28">
        <f>J10+(J10*'[1]Plano de carreira'!$G$13)</f>
        <v>1563.6943125142884</v>
      </c>
      <c r="L10" s="28">
        <f>K10+(K10*'[1]Plano de carreira'!$G$13)</f>
        <v>1594.9681987645743</v>
      </c>
      <c r="M10" s="28">
        <f>L10+(L10*'[1]Plano de carreira'!$G$13)</f>
        <v>1626.8675627398657</v>
      </c>
      <c r="N10" s="28">
        <f>M10+(M10*'[1]Plano de carreira'!$G$13)</f>
        <v>1659.404913994663</v>
      </c>
      <c r="O10" s="28">
        <f>N10+(N10*'[1]Plano de carreira'!$G$13)</f>
        <v>1692.5930122745563</v>
      </c>
      <c r="P10" s="28">
        <f>O10+(O10*'[1]Plano de carreira'!$G$13)</f>
        <v>1726.4448725200473</v>
      </c>
      <c r="Q10" s="28">
        <f>P10+(P10*'[1]Plano de carreira'!$G$13)</f>
        <v>1760.9737699704483</v>
      </c>
      <c r="R10" s="28">
        <f>Q10+(Q10*'[1]Plano de carreira'!$G$13)</f>
        <v>1796.1932453698573</v>
      </c>
      <c r="S10" s="28">
        <f>R10+(R10*'[1]Plano de carreira'!$G$13)</f>
        <v>1832.1171102772544</v>
      </c>
      <c r="T10" s="28">
        <f>S10+(S10*'[1]Plano de carreira'!$G$13)</f>
        <v>1868.7594524827994</v>
      </c>
      <c r="U10" s="49">
        <f>T10+(T10*'[1]Plano de carreira'!$G$13)</f>
        <v>1906.1346415324554</v>
      </c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11" t="s">
        <v>30</v>
      </c>
      <c r="B11" s="112"/>
      <c r="C11" s="9" t="s">
        <v>31</v>
      </c>
      <c r="D11" s="30">
        <f>D10+(D10*'[1]Plano de carreira'!$G$15)</f>
        <v>1497.4189999999999</v>
      </c>
      <c r="E11" s="31">
        <f>E10+(E10*'[1]Plano de carreira'!$G$15)</f>
        <v>1527.3673799999999</v>
      </c>
      <c r="F11" s="31">
        <f>F10+(F10*'[1]Plano de carreira'!$G$15)</f>
        <v>1557.9147275999999</v>
      </c>
      <c r="G11" s="31">
        <f>G10+(G10*'[1]Plano de carreira'!$G$15)</f>
        <v>1589.073022152</v>
      </c>
      <c r="H11" s="31">
        <f>H10+(H10*'[1]Plano de carreira'!$G$15)</f>
        <v>1620.8544825950401</v>
      </c>
      <c r="I11" s="31">
        <f>I10+(I10*'[1]Plano de carreira'!$G$15)</f>
        <v>1653.2715722469407</v>
      </c>
      <c r="J11" s="31">
        <f>J10+(J10*'[1]Plano de carreira'!$G$15)</f>
        <v>1686.3370036918795</v>
      </c>
      <c r="K11" s="31">
        <f>K10+(K10*'[1]Plano de carreira'!$G$15)</f>
        <v>1720.0637437657174</v>
      </c>
      <c r="L11" s="31">
        <f>L10+(L10*'[1]Plano de carreira'!$G$15)</f>
        <v>1754.4650186410317</v>
      </c>
      <c r="M11" s="31">
        <f>M10+(M10*'[1]Plano de carreira'!$G$15)</f>
        <v>1789.5543190138524</v>
      </c>
      <c r="N11" s="31">
        <f>N10+(N10*'[1]Plano de carreira'!$G$15)</f>
        <v>1825.3454053941293</v>
      </c>
      <c r="O11" s="31">
        <f>O10+(O10*'[1]Plano de carreira'!$G$15)</f>
        <v>1861.8523135020118</v>
      </c>
      <c r="P11" s="31">
        <f>P10+(P10*'[1]Plano de carreira'!$G$15)</f>
        <v>1899.0893597720519</v>
      </c>
      <c r="Q11" s="31">
        <f>Q10+(Q10*'[1]Plano de carreira'!$G$15)</f>
        <v>1937.0711469674932</v>
      </c>
      <c r="R11" s="31">
        <f>R10+(R10*'[1]Plano de carreira'!$G$15)</f>
        <v>1975.812569906843</v>
      </c>
      <c r="S11" s="31">
        <f>S10+(S10*'[1]Plano de carreira'!$G$15)</f>
        <v>2015.3288213049798</v>
      </c>
      <c r="T11" s="31">
        <f>T10+(T10*'[1]Plano de carreira'!$G$15)</f>
        <v>2055.6353977310791</v>
      </c>
      <c r="U11" s="32">
        <f>U10+(U10*'[1]Plano de carreira'!$G$15)</f>
        <v>2096.7481056857009</v>
      </c>
      <c r="V11" s="1"/>
      <c r="W11" s="3"/>
      <c r="X11" s="1"/>
      <c r="Y11" s="1"/>
      <c r="Z11" s="1"/>
      <c r="AA11" s="1"/>
      <c r="AB11" s="1"/>
      <c r="AC11" s="1"/>
      <c r="AD11" s="1"/>
    </row>
    <row r="12" spans="1:30" x14ac:dyDescent="0.25">
      <c r="A12" s="111" t="s">
        <v>32</v>
      </c>
      <c r="B12" s="112"/>
      <c r="C12" s="9" t="s">
        <v>33</v>
      </c>
      <c r="D12" s="30">
        <f>D11+(D11*'[1]Plano de carreira'!$G$15)</f>
        <v>1647.1608999999999</v>
      </c>
      <c r="E12" s="31">
        <f>E11+(E11*'[1]Plano de carreira'!$G$15)</f>
        <v>1680.104118</v>
      </c>
      <c r="F12" s="31">
        <f>F11+(F11*'[1]Plano de carreira'!$G$15)</f>
        <v>1713.7062003599999</v>
      </c>
      <c r="G12" s="31">
        <f>G11+(G11*'[1]Plano de carreira'!$G$15)</f>
        <v>1747.9803243672</v>
      </c>
      <c r="H12" s="31">
        <f>H11+(H11*'[1]Plano de carreira'!$G$15)</f>
        <v>1782.9399308545439</v>
      </c>
      <c r="I12" s="31">
        <f>I11+(I11*'[1]Plano de carreira'!$G$15)</f>
        <v>1818.5987294716347</v>
      </c>
      <c r="J12" s="31">
        <f>J11+(J11*'[1]Plano de carreira'!$G$15)</f>
        <v>1854.9707040610674</v>
      </c>
      <c r="K12" s="31">
        <f>K11+(K11*'[1]Plano de carreira'!$G$15)</f>
        <v>1892.0701181422892</v>
      </c>
      <c r="L12" s="31">
        <f>L11+(L11*'[1]Plano de carreira'!$G$15)</f>
        <v>1929.9115205051348</v>
      </c>
      <c r="M12" s="31">
        <f>M11+(M11*'[1]Plano de carreira'!$G$15)</f>
        <v>1968.5097509152376</v>
      </c>
      <c r="N12" s="31">
        <f>N11+(N11*'[1]Plano de carreira'!$G$15)</f>
        <v>2007.8799459335423</v>
      </c>
      <c r="O12" s="31">
        <f>O11+(O11*'[1]Plano de carreira'!$G$15)</f>
        <v>2048.0375448522132</v>
      </c>
      <c r="P12" s="31">
        <f>P11+(P11*'[1]Plano de carreira'!$G$15)</f>
        <v>2088.9982957492571</v>
      </c>
      <c r="Q12" s="31">
        <f>Q11+(Q11*'[1]Plano de carreira'!$G$15)</f>
        <v>2130.7782616642426</v>
      </c>
      <c r="R12" s="31">
        <f>R11+(R11*'[1]Plano de carreira'!$G$15)</f>
        <v>2173.3938268975271</v>
      </c>
      <c r="S12" s="31">
        <f>S11+(S11*'[1]Plano de carreira'!$G$15)</f>
        <v>2216.8617034354779</v>
      </c>
      <c r="T12" s="31">
        <f>T11+(T11*'[1]Plano de carreira'!$G$15)</f>
        <v>2261.1989375041871</v>
      </c>
      <c r="U12" s="32">
        <f>U11+(U11*'[1]Plano de carreira'!$G$15)</f>
        <v>2306.4229162542711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111" t="s">
        <v>34</v>
      </c>
      <c r="B13" s="112"/>
      <c r="C13" s="9" t="s">
        <v>35</v>
      </c>
      <c r="D13" s="30">
        <f>D12+(D12*'[1]Plano de carreira'!$G$15)</f>
        <v>1811.8769899999998</v>
      </c>
      <c r="E13" s="31">
        <f>E12+(E12*'[1]Plano de carreira'!$G$15)</f>
        <v>1848.1145297999999</v>
      </c>
      <c r="F13" s="31">
        <f>F12+(F12*'[1]Plano de carreira'!$G$15)</f>
        <v>1885.0768203959999</v>
      </c>
      <c r="G13" s="31">
        <f>G12+(G12*'[1]Plano de carreira'!$G$15)</f>
        <v>1922.7783568039199</v>
      </c>
      <c r="H13" s="31">
        <f>H12+(H12*'[1]Plano de carreira'!$G$15)</f>
        <v>1961.2339239399985</v>
      </c>
      <c r="I13" s="31">
        <f>I12+(I12*'[1]Plano de carreira'!$G$15)</f>
        <v>2000.4586024187981</v>
      </c>
      <c r="J13" s="31">
        <f>J12+(J12*'[1]Plano de carreira'!$G$15)</f>
        <v>2040.4677744671742</v>
      </c>
      <c r="K13" s="31">
        <f>K12+(K12*'[1]Plano de carreira'!$G$15)</f>
        <v>2081.2771299565179</v>
      </c>
      <c r="L13" s="31">
        <f>L12+(L12*'[1]Plano de carreira'!$G$15)</f>
        <v>2122.9026725556482</v>
      </c>
      <c r="M13" s="31">
        <f>M12+(M12*'[1]Plano de carreira'!$G$15)</f>
        <v>2165.3607260067615</v>
      </c>
      <c r="N13" s="31">
        <f>N12+(N12*'[1]Plano de carreira'!$G$15)</f>
        <v>2208.6679405268965</v>
      </c>
      <c r="O13" s="31">
        <f>O12+(O12*'[1]Plano de carreira'!$G$15)</f>
        <v>2252.8412993374345</v>
      </c>
      <c r="P13" s="31">
        <f>P12+(P12*'[1]Plano de carreira'!$G$15)</f>
        <v>2297.8981253241827</v>
      </c>
      <c r="Q13" s="31">
        <f>Q12+(Q12*'[1]Plano de carreira'!$G$15)</f>
        <v>2343.8560878306666</v>
      </c>
      <c r="R13" s="31">
        <f>R12+(R12*'[1]Plano de carreira'!$G$15)</f>
        <v>2390.7332095872798</v>
      </c>
      <c r="S13" s="31">
        <f>S12+(S12*'[1]Plano de carreira'!$G$15)</f>
        <v>2438.5478737790258</v>
      </c>
      <c r="T13" s="31">
        <f>T12+(T12*'[1]Plano de carreira'!$G$15)</f>
        <v>2487.3188312546058</v>
      </c>
      <c r="U13" s="32">
        <f>U12+(U12*'[1]Plano de carreira'!$G$15)</f>
        <v>2537.0652078796984</v>
      </c>
      <c r="V13" s="1"/>
      <c r="W13" s="4"/>
      <c r="X13" s="1"/>
      <c r="Y13" s="1"/>
      <c r="Z13" s="1"/>
      <c r="AA13" s="1"/>
      <c r="AB13" s="1"/>
      <c r="AC13" s="1"/>
      <c r="AD13" s="1"/>
    </row>
    <row r="14" spans="1:30" x14ac:dyDescent="0.25">
      <c r="A14" s="111" t="s">
        <v>36</v>
      </c>
      <c r="B14" s="112"/>
      <c r="C14" s="9" t="s">
        <v>37</v>
      </c>
      <c r="D14" s="33">
        <f>D13+(D13*'[1]Plano de carreira'!$G$15)</f>
        <v>1993.0646889999998</v>
      </c>
      <c r="E14" s="34">
        <f>E13+(E13*'[1]Plano de carreira'!$G$15)</f>
        <v>2032.9259827799999</v>
      </c>
      <c r="F14" s="34">
        <f>F13+(F13*'[1]Plano de carreira'!$G$15)</f>
        <v>2073.5845024355999</v>
      </c>
      <c r="G14" s="34">
        <f>G13+(G13*'[1]Plano de carreira'!$G$15)</f>
        <v>2115.0561924843119</v>
      </c>
      <c r="H14" s="34">
        <f>H13+(H13*'[1]Plano de carreira'!$G$15)</f>
        <v>2157.3573163339984</v>
      </c>
      <c r="I14" s="34">
        <f>I13+(I13*'[1]Plano de carreira'!$G$15)</f>
        <v>2200.5044626606777</v>
      </c>
      <c r="J14" s="34">
        <f>J13+(J13*'[1]Plano de carreira'!$G$15)</f>
        <v>2244.5145519138914</v>
      </c>
      <c r="K14" s="34">
        <f>K13+(K13*'[1]Plano de carreira'!$G$15)</f>
        <v>2289.4048429521699</v>
      </c>
      <c r="L14" s="34">
        <f>L13+(L13*'[1]Plano de carreira'!$G$15)</f>
        <v>2335.1929398112129</v>
      </c>
      <c r="M14" s="34">
        <f>M13+(M13*'[1]Plano de carreira'!$G$15)</f>
        <v>2381.8967986074376</v>
      </c>
      <c r="N14" s="34">
        <f>N13+(N13*'[1]Plano de carreira'!$G$15)</f>
        <v>2429.5347345795863</v>
      </c>
      <c r="O14" s="34">
        <f>O13+(O13*'[1]Plano de carreira'!$G$15)</f>
        <v>2478.1254292711778</v>
      </c>
      <c r="P14" s="34">
        <f>P13+(P13*'[1]Plano de carreira'!$G$15)</f>
        <v>2527.6879378566009</v>
      </c>
      <c r="Q14" s="35">
        <f>Q13+(Q13*'[1]Plano de carreira'!$G$15)</f>
        <v>2578.2416966137334</v>
      </c>
      <c r="R14" s="34">
        <f>R13+(R13*'[1]Plano de carreira'!$G$15)</f>
        <v>2629.8065305460077</v>
      </c>
      <c r="S14" s="34">
        <f>S13+(S13*'[1]Plano de carreira'!$G$15)</f>
        <v>2682.4026611569284</v>
      </c>
      <c r="T14" s="34">
        <f>T13+(T13*'[1]Plano de carreira'!$G$15)</f>
        <v>2736.0507143800664</v>
      </c>
      <c r="U14" s="32">
        <f>U13+(U13*'[1]Plano de carreira'!$G$15)</f>
        <v>2790.7717286676684</v>
      </c>
      <c r="V14" s="1"/>
      <c r="W14" s="5"/>
      <c r="X14" s="1"/>
      <c r="Y14" s="1"/>
      <c r="Z14" s="1"/>
      <c r="AA14" s="1"/>
      <c r="AB14" s="1"/>
      <c r="AC14" s="1"/>
      <c r="AD14" s="1"/>
    </row>
    <row r="15" spans="1:30" x14ac:dyDescent="0.25">
      <c r="A15" s="111" t="s">
        <v>38</v>
      </c>
      <c r="B15" s="112"/>
      <c r="C15" s="9" t="s">
        <v>39</v>
      </c>
      <c r="D15" s="36">
        <f>D14+(D14*'[1]Plano de carreira'!$G$15)</f>
        <v>2192.3711578999996</v>
      </c>
      <c r="E15" s="31">
        <f>E14+(E14*'[1]Plano de carreira'!$G$15)</f>
        <v>2236.2185810579999</v>
      </c>
      <c r="F15" s="31">
        <f>F14+(F14*'[1]Plano de carreira'!$G$15)</f>
        <v>2280.94295267916</v>
      </c>
      <c r="G15" s="31">
        <f>G14+(G14*'[1]Plano de carreira'!$G$15)</f>
        <v>2326.5618117327431</v>
      </c>
      <c r="H15" s="36">
        <f>H14+(H14*'[1]Plano de carreira'!$G$15)</f>
        <v>2373.093047967398</v>
      </c>
      <c r="I15" s="31">
        <f>I14+(I14*'[1]Plano de carreira'!$G$15)</f>
        <v>2420.5549089267456</v>
      </c>
      <c r="J15" s="31">
        <f>J14+(J14*'[1]Plano de carreira'!$G$15)</f>
        <v>2468.9660071052804</v>
      </c>
      <c r="K15" s="31">
        <f>K14+(K14*'[1]Plano de carreira'!$G$15)</f>
        <v>2518.3453272473871</v>
      </c>
      <c r="L15" s="31">
        <f>L14+(L14*'[1]Plano de carreira'!$G$15)</f>
        <v>2568.7122337923342</v>
      </c>
      <c r="M15" s="31">
        <f>M14+(M14*'[1]Plano de carreira'!$G$15)</f>
        <v>2620.0864784681812</v>
      </c>
      <c r="N15" s="31">
        <f>N14+(N14*'[1]Plano de carreira'!$G$15)</f>
        <v>2672.4882080375451</v>
      </c>
      <c r="O15" s="31">
        <f>O14+(O14*'[1]Plano de carreira'!$G$15)</f>
        <v>2725.9379721982955</v>
      </c>
      <c r="P15" s="31">
        <f>P14+(P14*'[1]Plano de carreira'!$G$15)</f>
        <v>2780.4567316422608</v>
      </c>
      <c r="Q15" s="31">
        <f>Q14+(Q14*'[1]Plano de carreira'!$G$15)</f>
        <v>2836.0658662751066</v>
      </c>
      <c r="R15" s="31">
        <f>R14+(R14*'[1]Plano de carreira'!$G$15)</f>
        <v>2892.7871836006084</v>
      </c>
      <c r="S15" s="31">
        <f>S14+(S14*'[1]Plano de carreira'!$G$15)</f>
        <v>2950.6429272726214</v>
      </c>
      <c r="T15" s="36">
        <f>T14+(T14*'[1]Plano de carreira'!$G$15)</f>
        <v>3009.6557858180731</v>
      </c>
      <c r="U15" s="32">
        <f>U14+(U14*'[1]Plano de carreira'!$G$15)</f>
        <v>3069.8489015344353</v>
      </c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thickBot="1" x14ac:dyDescent="0.3">
      <c r="A16" s="52" t="s">
        <v>40</v>
      </c>
      <c r="B16" s="53"/>
      <c r="C16" s="9" t="s">
        <v>41</v>
      </c>
      <c r="D16" s="37">
        <f>D15+(D15*'[1]Plano de carreira'!$G$15)</f>
        <v>2411.6082736899998</v>
      </c>
      <c r="E16" s="38">
        <f>E15+(E15*'[1]Plano de carreira'!$G$15)</f>
        <v>2459.8404391638001</v>
      </c>
      <c r="F16" s="38">
        <f>F15+(F15*'[1]Plano de carreira'!$G$15)</f>
        <v>2509.0372479470761</v>
      </c>
      <c r="G16" s="38">
        <f>G15+(G15*'[1]Plano de carreira'!$G$15)</f>
        <v>2559.2179929060176</v>
      </c>
      <c r="H16" s="37">
        <f>H15+(H15*'[1]Plano de carreira'!$G$15)</f>
        <v>2610.402352764138</v>
      </c>
      <c r="I16" s="38">
        <f>I15+(I15*'[1]Plano de carreira'!$G$15)</f>
        <v>2662.6103998194203</v>
      </c>
      <c r="J16" s="38">
        <f>J15+(J15*'[1]Plano de carreira'!$G$15)</f>
        <v>2715.8626078158086</v>
      </c>
      <c r="K16" s="38">
        <f>K15+(K15*'[1]Plano de carreira'!$G$15)</f>
        <v>2770.179859972126</v>
      </c>
      <c r="L16" s="38">
        <f>L15+(L15*'[1]Plano de carreira'!$G$15)</f>
        <v>2825.5834571715677</v>
      </c>
      <c r="M16" s="38">
        <f>M15+(M15*'[1]Plano de carreira'!$G$15)</f>
        <v>2882.0951263149991</v>
      </c>
      <c r="N16" s="38">
        <f>N15+(N15*'[1]Plano de carreira'!$G$15)</f>
        <v>2939.7370288412994</v>
      </c>
      <c r="O16" s="38">
        <f>O15+(O15*'[1]Plano de carreira'!$G$15)</f>
        <v>2998.5317694181249</v>
      </c>
      <c r="P16" s="38">
        <f>P15+(P15*'[1]Plano de carreira'!$G$15)</f>
        <v>3058.502404806487</v>
      </c>
      <c r="Q16" s="38">
        <f>Q15+(Q15*'[1]Plano de carreira'!$G$15)</f>
        <v>3119.6724529026174</v>
      </c>
      <c r="R16" s="38">
        <f>R15+(R15*'[1]Plano de carreira'!$G$15)</f>
        <v>3182.0659019606692</v>
      </c>
      <c r="S16" s="38">
        <f>S15+(S15*'[1]Plano de carreira'!$G$15)</f>
        <v>3245.7072199998834</v>
      </c>
      <c r="T16" s="37">
        <f>T15+(T15*'[1]Plano de carreira'!$G$15)</f>
        <v>3310.6213643998803</v>
      </c>
      <c r="U16" s="32">
        <f>U15+(U15*'[1]Plano de carreira'!$G$15)</f>
        <v>3376.8337916878791</v>
      </c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00" t="s">
        <v>42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2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thickBot="1" x14ac:dyDescent="0.3">
      <c r="A18" s="55" t="s">
        <v>43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7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thickBot="1" x14ac:dyDescent="0.3">
      <c r="A19" s="58" t="s">
        <v>44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thickBot="1" x14ac:dyDescent="0.3">
      <c r="A20" s="58" t="s">
        <v>45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1"/>
      <c r="W20" s="1"/>
      <c r="X20" s="1"/>
      <c r="Y20" s="1"/>
      <c r="Z20" s="1"/>
      <c r="AA20" s="1"/>
      <c r="AB20" s="1"/>
      <c r="AC20" s="1"/>
      <c r="AD20" s="1"/>
    </row>
    <row r="21" spans="1:30" ht="75" customHeight="1" x14ac:dyDescent="0.25">
      <c r="A21" s="94" t="s">
        <v>46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  <c r="V21" s="1"/>
      <c r="W21" s="1"/>
      <c r="X21" s="1"/>
      <c r="Y21" s="1"/>
      <c r="Z21" s="1"/>
      <c r="AA21" s="1"/>
      <c r="AB21" s="1"/>
      <c r="AC21" s="1"/>
      <c r="AD21" s="1"/>
    </row>
    <row r="22" spans="1:30" ht="90" customHeight="1" x14ac:dyDescent="0.2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/>
      <c r="V22" s="1"/>
      <c r="W22" s="1"/>
      <c r="X22" s="1"/>
      <c r="Y22" s="1"/>
      <c r="Z22" s="1"/>
      <c r="AA22" s="1"/>
      <c r="AB22" s="1"/>
      <c r="AC22" s="1"/>
      <c r="AD22" s="1"/>
    </row>
    <row r="23" spans="1:30" ht="62.25" customHeight="1" thickBot="1" x14ac:dyDescent="0.3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9"/>
      <c r="V23" s="1"/>
      <c r="W23" s="1"/>
      <c r="X23" s="1"/>
      <c r="Y23" s="1"/>
      <c r="Z23" s="1"/>
      <c r="AA23" s="1"/>
      <c r="AB23" s="1"/>
      <c r="AC23" s="1"/>
      <c r="AD23" s="1"/>
    </row>
    <row r="24" spans="1:30" ht="26.25" customHeight="1" thickBot="1" x14ac:dyDescent="0.3">
      <c r="A24" s="141" t="s">
        <v>61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"/>
      <c r="B25" s="1"/>
      <c r="C25" s="1"/>
      <c r="D25" s="1"/>
      <c r="E25" s="1"/>
      <c r="F25" s="1"/>
      <c r="G25" s="1"/>
      <c r="H25" s="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12"/>
      <c r="U25" s="12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5"/>
      <c r="B26" s="15"/>
      <c r="C26" s="15"/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2"/>
      <c r="T27" s="12"/>
      <c r="U27" s="12"/>
      <c r="V27" s="1"/>
      <c r="W27" s="1"/>
      <c r="X27" s="1"/>
      <c r="Y27" s="1"/>
      <c r="Z27" s="1"/>
      <c r="AA27" s="1"/>
      <c r="AB27" s="1"/>
      <c r="AC27" s="1"/>
      <c r="AD27" s="1"/>
    </row>
    <row r="28" spans="1:30" s="16" customFormat="1" x14ac:dyDescent="0.25">
      <c r="A28" s="51" t="s">
        <v>58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47"/>
      <c r="W28" s="47"/>
      <c r="X28" s="47"/>
      <c r="Y28" s="47"/>
      <c r="Z28" s="47"/>
      <c r="AA28" s="47"/>
      <c r="AB28" s="47"/>
      <c r="AC28" s="47"/>
      <c r="AD28" s="47"/>
    </row>
    <row r="29" spans="1:30" x14ac:dyDescent="0.25">
      <c r="A29" s="51" t="s">
        <v>59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"/>
      <c r="B30" s="7"/>
      <c r="C30" s="6"/>
      <c r="D30" s="7"/>
      <c r="E30" s="7"/>
      <c r="F30" s="7"/>
      <c r="G30" s="7"/>
      <c r="H30" s="7"/>
      <c r="I30" s="7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</row>
    <row r="31" spans="1:30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1"/>
      <c r="W35" s="1"/>
      <c r="X35" s="1"/>
      <c r="Y35" s="1"/>
      <c r="Z35" s="1"/>
      <c r="AA35" s="1"/>
      <c r="AB35" s="1"/>
      <c r="AC35" s="1"/>
      <c r="AD35" s="1"/>
    </row>
    <row r="36" spans="1:30" ht="17.25" x14ac:dyDescent="0.2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"/>
      <c r="B37" s="1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</sheetData>
  <mergeCells count="38">
    <mergeCell ref="A36:U36"/>
    <mergeCell ref="T6:U6"/>
    <mergeCell ref="A33:U33"/>
    <mergeCell ref="A21:U23"/>
    <mergeCell ref="A34:U34"/>
    <mergeCell ref="A17:U17"/>
    <mergeCell ref="A7:C7"/>
    <mergeCell ref="D7:U7"/>
    <mergeCell ref="A8:C8"/>
    <mergeCell ref="A9:C9"/>
    <mergeCell ref="A10:B10"/>
    <mergeCell ref="A11:B11"/>
    <mergeCell ref="A12:B12"/>
    <mergeCell ref="A13:B13"/>
    <mergeCell ref="A14:B14"/>
    <mergeCell ref="A15:B15"/>
    <mergeCell ref="T4:U5"/>
    <mergeCell ref="A5:E5"/>
    <mergeCell ref="F5:J5"/>
    <mergeCell ref="K5:S6"/>
    <mergeCell ref="A6:E6"/>
    <mergeCell ref="F6:J6"/>
    <mergeCell ref="A1:U1"/>
    <mergeCell ref="A28:U28"/>
    <mergeCell ref="A16:B16"/>
    <mergeCell ref="A35:U35"/>
    <mergeCell ref="A18:U18"/>
    <mergeCell ref="A19:U19"/>
    <mergeCell ref="A20:U20"/>
    <mergeCell ref="A31:U31"/>
    <mergeCell ref="J30:AD30"/>
    <mergeCell ref="A24:U24"/>
    <mergeCell ref="A29:U29"/>
    <mergeCell ref="A32:U32"/>
    <mergeCell ref="A3:U3"/>
    <mergeCell ref="A4:E4"/>
    <mergeCell ref="F4:J4"/>
    <mergeCell ref="K4:S4"/>
  </mergeCells>
  <pageMargins left="0.51181102362204722" right="0.51181102362204722" top="1.1811023622047245" bottom="0.78740157480314965" header="0.31496062992125984" footer="0.31496062992125984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tabSelected="1" zoomScale="80" zoomScaleNormal="80" workbookViewId="0">
      <selection activeCell="A2" sqref="A2"/>
    </sheetView>
  </sheetViews>
  <sheetFormatPr defaultRowHeight="15" x14ac:dyDescent="0.25"/>
  <cols>
    <col min="4" max="4" width="11.28515625" customWidth="1"/>
    <col min="5" max="5" width="10.42578125" customWidth="1"/>
    <col min="6" max="6" width="11" customWidth="1"/>
    <col min="7" max="7" width="10.5703125" customWidth="1"/>
    <col min="8" max="8" width="10.140625" customWidth="1"/>
    <col min="9" max="9" width="10.42578125" customWidth="1"/>
    <col min="10" max="10" width="11.42578125" customWidth="1"/>
    <col min="11" max="12" width="10.140625" customWidth="1"/>
    <col min="13" max="13" width="10.28515625" customWidth="1"/>
    <col min="14" max="14" width="10.85546875" customWidth="1"/>
    <col min="15" max="15" width="10.140625" customWidth="1"/>
    <col min="16" max="16" width="10.5703125" customWidth="1"/>
    <col min="17" max="18" width="10.140625" customWidth="1"/>
    <col min="19" max="19" width="10.28515625" customWidth="1"/>
    <col min="20" max="20" width="10.7109375" customWidth="1"/>
    <col min="21" max="21" width="11.5703125" customWidth="1"/>
  </cols>
  <sheetData>
    <row r="1" spans="1:23" s="48" customFormat="1" ht="18.75" x14ac:dyDescent="0.3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3" s="17" customFormat="1" x14ac:dyDescent="0.25"/>
    <row r="3" spans="1:23" ht="18.75" thickBot="1" x14ac:dyDescent="0.3">
      <c r="A3" s="127" t="s">
        <v>49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7"/>
      <c r="W3" s="17"/>
    </row>
    <row r="4" spans="1:23" x14ac:dyDescent="0.25">
      <c r="A4" s="128" t="s">
        <v>1</v>
      </c>
      <c r="B4" s="129"/>
      <c r="C4" s="129"/>
      <c r="D4" s="129"/>
      <c r="E4" s="129"/>
      <c r="F4" s="130" t="s">
        <v>50</v>
      </c>
      <c r="G4" s="130"/>
      <c r="H4" s="130"/>
      <c r="I4" s="130"/>
      <c r="J4" s="69"/>
      <c r="K4" s="72" t="s">
        <v>3</v>
      </c>
      <c r="L4" s="73"/>
      <c r="M4" s="73"/>
      <c r="N4" s="73"/>
      <c r="O4" s="73"/>
      <c r="P4" s="73"/>
      <c r="Q4" s="73"/>
      <c r="R4" s="73"/>
      <c r="S4" s="74"/>
      <c r="T4" s="75" t="s">
        <v>4</v>
      </c>
      <c r="U4" s="76"/>
      <c r="V4" s="17"/>
      <c r="W4" s="17"/>
    </row>
    <row r="5" spans="1:23" x14ac:dyDescent="0.25">
      <c r="A5" s="128" t="s">
        <v>5</v>
      </c>
      <c r="B5" s="129"/>
      <c r="C5" s="129"/>
      <c r="D5" s="129"/>
      <c r="E5" s="129"/>
      <c r="F5" s="130" t="s">
        <v>51</v>
      </c>
      <c r="G5" s="130"/>
      <c r="H5" s="130"/>
      <c r="I5" s="130"/>
      <c r="J5" s="69"/>
      <c r="K5" s="131" t="s">
        <v>52</v>
      </c>
      <c r="L5" s="132"/>
      <c r="M5" s="132"/>
      <c r="N5" s="132"/>
      <c r="O5" s="132"/>
      <c r="P5" s="132"/>
      <c r="Q5" s="132"/>
      <c r="R5" s="132"/>
      <c r="S5" s="133"/>
      <c r="T5" s="77"/>
      <c r="U5" s="78"/>
      <c r="V5" s="17"/>
      <c r="W5" s="17"/>
    </row>
    <row r="6" spans="1:23" ht="15.75" thickBot="1" x14ac:dyDescent="0.3">
      <c r="A6" s="139" t="s">
        <v>6</v>
      </c>
      <c r="B6" s="140"/>
      <c r="C6" s="140"/>
      <c r="D6" s="140"/>
      <c r="E6" s="140"/>
      <c r="F6" s="137">
        <v>9</v>
      </c>
      <c r="G6" s="137"/>
      <c r="H6" s="137"/>
      <c r="I6" s="137"/>
      <c r="J6" s="138"/>
      <c r="K6" s="134"/>
      <c r="L6" s="135"/>
      <c r="M6" s="135"/>
      <c r="N6" s="135"/>
      <c r="O6" s="135"/>
      <c r="P6" s="135"/>
      <c r="Q6" s="135"/>
      <c r="R6" s="135"/>
      <c r="S6" s="136"/>
      <c r="T6" s="92" t="s">
        <v>53</v>
      </c>
      <c r="U6" s="93"/>
      <c r="V6" s="17"/>
      <c r="W6" s="17"/>
    </row>
    <row r="7" spans="1:23" x14ac:dyDescent="0.25">
      <c r="A7" s="118" t="s">
        <v>8</v>
      </c>
      <c r="B7" s="119"/>
      <c r="C7" s="120"/>
      <c r="D7" s="72" t="s">
        <v>9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V7" s="17"/>
      <c r="W7" s="17"/>
    </row>
    <row r="8" spans="1:23" x14ac:dyDescent="0.25">
      <c r="A8" s="106"/>
      <c r="B8" s="70"/>
      <c r="C8" s="107"/>
      <c r="D8" s="18">
        <v>0</v>
      </c>
      <c r="E8" s="18">
        <v>2</v>
      </c>
      <c r="F8" s="18">
        <v>4</v>
      </c>
      <c r="G8" s="18">
        <v>6</v>
      </c>
      <c r="H8" s="18">
        <v>8</v>
      </c>
      <c r="I8" s="18">
        <v>10</v>
      </c>
      <c r="J8" s="18">
        <v>12</v>
      </c>
      <c r="K8" s="18">
        <v>14</v>
      </c>
      <c r="L8" s="18">
        <v>16</v>
      </c>
      <c r="M8" s="18">
        <v>18</v>
      </c>
      <c r="N8" s="18">
        <v>20</v>
      </c>
      <c r="O8" s="18">
        <v>22</v>
      </c>
      <c r="P8" s="18">
        <v>24</v>
      </c>
      <c r="Q8" s="18">
        <v>26</v>
      </c>
      <c r="R8" s="18">
        <v>28</v>
      </c>
      <c r="S8" s="18">
        <v>30</v>
      </c>
      <c r="T8" s="18">
        <v>32</v>
      </c>
      <c r="U8" s="25">
        <v>34</v>
      </c>
      <c r="V8" s="17"/>
      <c r="W8" s="17"/>
    </row>
    <row r="9" spans="1:23" x14ac:dyDescent="0.25">
      <c r="A9" s="124" t="s">
        <v>54</v>
      </c>
      <c r="B9" s="125"/>
      <c r="C9" s="126"/>
      <c r="D9" s="44" t="s">
        <v>11</v>
      </c>
      <c r="E9" s="44" t="s">
        <v>12</v>
      </c>
      <c r="F9" s="44" t="s">
        <v>13</v>
      </c>
      <c r="G9" s="44" t="s">
        <v>14</v>
      </c>
      <c r="H9" s="44" t="s">
        <v>15</v>
      </c>
      <c r="I9" s="44" t="s">
        <v>16</v>
      </c>
      <c r="J9" s="44" t="s">
        <v>17</v>
      </c>
      <c r="K9" s="44" t="s">
        <v>18</v>
      </c>
      <c r="L9" s="44" t="s">
        <v>19</v>
      </c>
      <c r="M9" s="44" t="s">
        <v>20</v>
      </c>
      <c r="N9" s="44" t="s">
        <v>21</v>
      </c>
      <c r="O9" s="44" t="s">
        <v>22</v>
      </c>
      <c r="P9" s="44" t="s">
        <v>23</v>
      </c>
      <c r="Q9" s="44" t="s">
        <v>24</v>
      </c>
      <c r="R9" s="44" t="s">
        <v>25</v>
      </c>
      <c r="S9" s="44" t="s">
        <v>26</v>
      </c>
      <c r="T9" s="44" t="s">
        <v>27</v>
      </c>
      <c r="U9" s="45" t="s">
        <v>28</v>
      </c>
      <c r="V9" s="17"/>
      <c r="W9" s="17"/>
    </row>
    <row r="10" spans="1:23" x14ac:dyDescent="0.25">
      <c r="A10" s="113" t="s">
        <v>55</v>
      </c>
      <c r="B10" s="114"/>
      <c r="C10" s="26" t="s">
        <v>19</v>
      </c>
      <c r="D10" s="27">
        <v>1427.24</v>
      </c>
      <c r="E10" s="28">
        <f>D10+(D10*'[1]Plano de carreira'!$G$13)</f>
        <v>1455.7847999999999</v>
      </c>
      <c r="F10" s="28">
        <f>E10+(E10*'[1]Plano de carreira'!$G$13)</f>
        <v>1484.900496</v>
      </c>
      <c r="G10" s="28">
        <f>F10+(F10*'[1]Plano de carreira'!$G$13)</f>
        <v>1514.59850592</v>
      </c>
      <c r="H10" s="28">
        <f>G10+(G10*'[1]Plano de carreira'!$G$13)</f>
        <v>1544.8904760384</v>
      </c>
      <c r="I10" s="28">
        <f>H10+(H10*'[1]Plano de carreira'!$G$13)</f>
        <v>1575.7882855591681</v>
      </c>
      <c r="J10" s="28">
        <f>I10+(I10*'[1]Plano de carreira'!$G$13)</f>
        <v>1607.3040512703515</v>
      </c>
      <c r="K10" s="28">
        <f>J10+(J10*'[1]Plano de carreira'!$G$13)</f>
        <v>1639.4501322957585</v>
      </c>
      <c r="L10" s="28">
        <f>K10+(K10*'[1]Plano de carreira'!$G$13)</f>
        <v>1672.2391349416737</v>
      </c>
      <c r="M10" s="28">
        <f>L10+(L10*'[1]Plano de carreira'!$G$13)</f>
        <v>1705.6839176405072</v>
      </c>
      <c r="N10" s="28">
        <f>M10+(M10*'[1]Plano de carreira'!$G$13)</f>
        <v>1739.7975959933174</v>
      </c>
      <c r="O10" s="28">
        <f>N10+(N10*'[1]Plano de carreira'!$G$13)</f>
        <v>1774.5935479131838</v>
      </c>
      <c r="P10" s="28">
        <f>O10+(O10*'[1]Plano de carreira'!$G$13)</f>
        <v>1810.0854188714475</v>
      </c>
      <c r="Q10" s="28">
        <f>P10+(P10*'[1]Plano de carreira'!$G$13)</f>
        <v>1846.2871272488765</v>
      </c>
      <c r="R10" s="28">
        <f>Q10+(Q10*'[1]Plano de carreira'!$G$13)</f>
        <v>1883.212869793854</v>
      </c>
      <c r="S10" s="28">
        <f>R10+(R10*'[1]Plano de carreira'!$G$13)</f>
        <v>1920.877127189731</v>
      </c>
      <c r="T10" s="28">
        <f>S10+(S10*'[1]Plano de carreira'!$G$13)</f>
        <v>1959.2946697335256</v>
      </c>
      <c r="U10" s="29">
        <f>T10+(T10*'[1]Plano de carreira'!$G$13)</f>
        <v>1998.4805631281961</v>
      </c>
      <c r="V10" s="17"/>
      <c r="W10" s="17"/>
    </row>
    <row r="11" spans="1:23" x14ac:dyDescent="0.25">
      <c r="A11" s="113" t="s">
        <v>32</v>
      </c>
      <c r="B11" s="114"/>
      <c r="C11" s="26" t="s">
        <v>31</v>
      </c>
      <c r="D11" s="30">
        <f>D10+(D10*'[1]Plano de carreira'!$G$15)</f>
        <v>1569.9639999999999</v>
      </c>
      <c r="E11" s="31">
        <f>E10+(E10*'[1]Plano de carreira'!$G$15)</f>
        <v>1601.3632799999998</v>
      </c>
      <c r="F11" s="31">
        <f>F10+(F10*'[1]Plano de carreira'!$G$15)</f>
        <v>1633.3905456</v>
      </c>
      <c r="G11" s="31">
        <f>G10+(G10*'[1]Plano de carreira'!$G$15)</f>
        <v>1666.058356512</v>
      </c>
      <c r="H11" s="31">
        <f>H10+(H10*'[1]Plano de carreira'!$G$15)</f>
        <v>1699.37952364224</v>
      </c>
      <c r="I11" s="31">
        <f>I10+(I10*'[1]Plano de carreira'!$G$15)</f>
        <v>1733.3671141150849</v>
      </c>
      <c r="J11" s="31">
        <f>J10+(J10*'[1]Plano de carreira'!$G$15)</f>
        <v>1768.0344563973867</v>
      </c>
      <c r="K11" s="31">
        <f>K10+(K10*'[1]Plano de carreira'!$G$15)</f>
        <v>1803.3951455253343</v>
      </c>
      <c r="L11" s="31">
        <f>L10+(L10*'[1]Plano de carreira'!$G$15)</f>
        <v>1839.4630484358411</v>
      </c>
      <c r="M11" s="31">
        <f>M10+(M10*'[1]Plano de carreira'!$G$15)</f>
        <v>1876.2523094045578</v>
      </c>
      <c r="N11" s="31">
        <f>N10+(N10*'[1]Plano de carreira'!$G$15)</f>
        <v>1913.7773555926492</v>
      </c>
      <c r="O11" s="31">
        <f>O10+(O10*'[1]Plano de carreira'!$G$15)</f>
        <v>1952.0529027045022</v>
      </c>
      <c r="P11" s="31">
        <f>P10+(P10*'[1]Plano de carreira'!$G$15)</f>
        <v>1991.0939607585922</v>
      </c>
      <c r="Q11" s="31">
        <f>Q10+(Q10*'[1]Plano de carreira'!$G$15)</f>
        <v>2030.9158399737642</v>
      </c>
      <c r="R11" s="31">
        <f>R10+(R10*'[1]Plano de carreira'!$G$15)</f>
        <v>2071.5341567732394</v>
      </c>
      <c r="S11" s="31">
        <f>S10+(S10*'[1]Plano de carreira'!$G$15)</f>
        <v>2112.9648399087041</v>
      </c>
      <c r="T11" s="31">
        <f>T10+(T10*'[1]Plano de carreira'!$G$15)</f>
        <v>2155.2241367068782</v>
      </c>
      <c r="U11" s="32">
        <f>U10+(U10*'[1]Plano de carreira'!$G$15)</f>
        <v>2198.3286194410157</v>
      </c>
      <c r="V11" s="17"/>
      <c r="W11" s="19"/>
    </row>
    <row r="12" spans="1:23" x14ac:dyDescent="0.25">
      <c r="A12" s="113" t="s">
        <v>34</v>
      </c>
      <c r="B12" s="114"/>
      <c r="C12" s="26" t="s">
        <v>33</v>
      </c>
      <c r="D12" s="30">
        <f>D11+(D11*'[1]Plano de carreira'!$G$15)</f>
        <v>1726.9603999999999</v>
      </c>
      <c r="E12" s="31">
        <f>E11+(E11*'[1]Plano de carreira'!$G$15)</f>
        <v>1761.4996079999999</v>
      </c>
      <c r="F12" s="31">
        <f>F11+(F11*'[1]Plano de carreira'!$G$15)</f>
        <v>1796.72960016</v>
      </c>
      <c r="G12" s="31">
        <f>G11+(G11*'[1]Plano de carreira'!$G$15)</f>
        <v>1832.6641921632001</v>
      </c>
      <c r="H12" s="31">
        <f>H11+(H11*'[1]Plano de carreira'!$G$15)</f>
        <v>1869.3174760064639</v>
      </c>
      <c r="I12" s="31">
        <f>I11+(I11*'[1]Plano de carreira'!$G$15)</f>
        <v>1906.7038255265934</v>
      </c>
      <c r="J12" s="31">
        <f>J11+(J11*'[1]Plano de carreira'!$G$15)</f>
        <v>1944.8379020371253</v>
      </c>
      <c r="K12" s="31">
        <f>K11+(K11*'[1]Plano de carreira'!$G$15)</f>
        <v>1983.7346600778678</v>
      </c>
      <c r="L12" s="31">
        <f>L11+(L11*'[1]Plano de carreira'!$G$15)</f>
        <v>2023.4093532794252</v>
      </c>
      <c r="M12" s="31">
        <f>M11+(M11*'[1]Plano de carreira'!$G$15)</f>
        <v>2063.8775403450136</v>
      </c>
      <c r="N12" s="31">
        <f>N11+(N11*'[1]Plano de carreira'!$G$15)</f>
        <v>2105.1550911519143</v>
      </c>
      <c r="O12" s="31">
        <f>O11+(O11*'[1]Plano de carreira'!$G$15)</f>
        <v>2147.2581929749526</v>
      </c>
      <c r="P12" s="31">
        <f>P11+(P11*'[1]Plano de carreira'!$G$15)</f>
        <v>2190.2033568344514</v>
      </c>
      <c r="Q12" s="31">
        <f>Q11+(Q11*'[1]Plano de carreira'!$G$15)</f>
        <v>2234.0074239711407</v>
      </c>
      <c r="R12" s="31">
        <f>R11+(R11*'[1]Plano de carreira'!$G$15)</f>
        <v>2278.6875724505635</v>
      </c>
      <c r="S12" s="31">
        <f>S11+(S11*'[1]Plano de carreira'!$G$15)</f>
        <v>2324.2613238995746</v>
      </c>
      <c r="T12" s="31">
        <f>T11+(T11*'[1]Plano de carreira'!$G$15)</f>
        <v>2370.7465503775661</v>
      </c>
      <c r="U12" s="32">
        <f>U11+(U11*'[1]Plano de carreira'!$G$15)</f>
        <v>2418.1614813851174</v>
      </c>
      <c r="V12" s="17"/>
      <c r="W12" s="17"/>
    </row>
    <row r="13" spans="1:23" x14ac:dyDescent="0.25">
      <c r="A13" s="113" t="s">
        <v>38</v>
      </c>
      <c r="B13" s="114"/>
      <c r="C13" s="26" t="s">
        <v>35</v>
      </c>
      <c r="D13" s="30">
        <f>D12+(D12*'[1]Plano de carreira'!$G$15)</f>
        <v>1899.65644</v>
      </c>
      <c r="E13" s="31">
        <f>E12+(E12*'[1]Plano de carreira'!$G$15)</f>
        <v>1937.6495687999998</v>
      </c>
      <c r="F13" s="31">
        <f>F12+(F12*'[1]Plano de carreira'!$G$15)</f>
        <v>1976.402560176</v>
      </c>
      <c r="G13" s="31">
        <f>G12+(G12*'[1]Plano de carreira'!$G$15)</f>
        <v>2015.9306113795201</v>
      </c>
      <c r="H13" s="31">
        <f>H12+(H12*'[1]Plano de carreira'!$G$15)</f>
        <v>2056.2492236071103</v>
      </c>
      <c r="I13" s="31">
        <f>I12+(I12*'[1]Plano de carreira'!$G$15)</f>
        <v>2097.3742080792526</v>
      </c>
      <c r="J13" s="31">
        <f>J12+(J12*'[1]Plano de carreira'!$G$15)</f>
        <v>2139.3216922408378</v>
      </c>
      <c r="K13" s="31">
        <f>K12+(K12*'[1]Plano de carreira'!$G$15)</f>
        <v>2182.1081260856545</v>
      </c>
      <c r="L13" s="31">
        <f>L12+(L12*'[1]Plano de carreira'!$G$15)</f>
        <v>2225.7502886073676</v>
      </c>
      <c r="M13" s="31">
        <f>M12+(M12*'[1]Plano de carreira'!$G$15)</f>
        <v>2270.2652943795151</v>
      </c>
      <c r="N13" s="31">
        <f>N12+(N12*'[1]Plano de carreira'!$G$15)</f>
        <v>2315.6706002671058</v>
      </c>
      <c r="O13" s="31">
        <f>O12+(O12*'[1]Plano de carreira'!$G$15)</f>
        <v>2361.9840122724481</v>
      </c>
      <c r="P13" s="31">
        <f>P12+(P12*'[1]Plano de carreira'!$G$15)</f>
        <v>2409.2236925178963</v>
      </c>
      <c r="Q13" s="31">
        <f>Q12+(Q12*'[1]Plano de carreira'!$G$15)</f>
        <v>2457.4081663682546</v>
      </c>
      <c r="R13" s="31">
        <f>R12+(R12*'[1]Plano de carreira'!$G$15)</f>
        <v>2506.5563296956198</v>
      </c>
      <c r="S13" s="31">
        <f>S12+(S12*'[1]Plano de carreira'!$G$15)</f>
        <v>2556.6874562895318</v>
      </c>
      <c r="T13" s="31">
        <f>T12+(T12*'[1]Plano de carreira'!$G$15)</f>
        <v>2607.8212054153228</v>
      </c>
      <c r="U13" s="32">
        <f>U12+(U12*'[1]Plano de carreira'!$G$15)</f>
        <v>2659.9776295236293</v>
      </c>
      <c r="V13" s="17"/>
      <c r="W13" s="20"/>
    </row>
    <row r="14" spans="1:23" x14ac:dyDescent="0.25">
      <c r="A14" s="113" t="s">
        <v>40</v>
      </c>
      <c r="B14" s="114"/>
      <c r="C14" s="26" t="s">
        <v>37</v>
      </c>
      <c r="D14" s="33">
        <f>D13+(D13*'[1]Plano de carreira'!$G$15)</f>
        <v>2089.6220840000001</v>
      </c>
      <c r="E14" s="34">
        <f>E13+(E13*'[1]Plano de carreira'!$G$15)</f>
        <v>2131.4145256799998</v>
      </c>
      <c r="F14" s="34">
        <f>F13+(F13*'[1]Plano de carreira'!$G$15)</f>
        <v>2174.0428161935997</v>
      </c>
      <c r="G14" s="34">
        <f>G13+(G13*'[1]Plano de carreira'!$G$15)</f>
        <v>2217.5236725174723</v>
      </c>
      <c r="H14" s="34">
        <f>H13+(H13*'[1]Plano de carreira'!$G$15)</f>
        <v>2261.8741459678213</v>
      </c>
      <c r="I14" s="34">
        <f>I13+(I13*'[1]Plano de carreira'!$G$15)</f>
        <v>2307.1116288871781</v>
      </c>
      <c r="J14" s="34">
        <f>J13+(J13*'[1]Plano de carreira'!$G$15)</f>
        <v>2353.2538614649216</v>
      </c>
      <c r="K14" s="34">
        <f>K13+(K13*'[1]Plano de carreira'!$G$15)</f>
        <v>2400.3189386942199</v>
      </c>
      <c r="L14" s="34">
        <f>L13+(L13*'[1]Plano de carreira'!$G$15)</f>
        <v>2448.3253174681045</v>
      </c>
      <c r="M14" s="34">
        <f>M13+(M13*'[1]Plano de carreira'!$G$15)</f>
        <v>2497.2918238174666</v>
      </c>
      <c r="N14" s="34">
        <f>N13+(N13*'[1]Plano de carreira'!$G$15)</f>
        <v>2547.2376602938166</v>
      </c>
      <c r="O14" s="34">
        <f>O13+(O13*'[1]Plano de carreira'!$G$15)</f>
        <v>2598.1824134996928</v>
      </c>
      <c r="P14" s="34">
        <f>P13+(P13*'[1]Plano de carreira'!$G$15)</f>
        <v>2650.1460617696857</v>
      </c>
      <c r="Q14" s="35">
        <f>Q13+(Q13*'[1]Plano de carreira'!$G$15)</f>
        <v>2703.14898300508</v>
      </c>
      <c r="R14" s="34">
        <f>R13+(R13*'[1]Plano de carreira'!$G$15)</f>
        <v>2757.2119626651815</v>
      </c>
      <c r="S14" s="34">
        <f>S13+(S13*'[1]Plano de carreira'!$G$15)</f>
        <v>2812.3562019184851</v>
      </c>
      <c r="T14" s="34">
        <f>T13+(T13*'[1]Plano de carreira'!$G$15)</f>
        <v>2868.6033259568549</v>
      </c>
      <c r="U14" s="32">
        <f>U13+(U13*'[1]Plano de carreira'!$G$15)</f>
        <v>2925.9753924759921</v>
      </c>
      <c r="V14" s="17"/>
      <c r="W14" s="21"/>
    </row>
    <row r="15" spans="1:23" x14ac:dyDescent="0.25">
      <c r="A15" s="113" t="s">
        <v>56</v>
      </c>
      <c r="B15" s="114"/>
      <c r="C15" s="26" t="s">
        <v>39</v>
      </c>
      <c r="D15" s="36">
        <f>D14+(D14*'[1]Plano de carreira'!$G$15)</f>
        <v>2298.5842923999999</v>
      </c>
      <c r="E15" s="31">
        <f>E14+(E14*'[1]Plano de carreira'!$G$15)</f>
        <v>2344.5559782479995</v>
      </c>
      <c r="F15" s="31">
        <f>F14+(F14*'[1]Plano de carreira'!$G$15)</f>
        <v>2391.4470978129598</v>
      </c>
      <c r="G15" s="31">
        <f>G14+(G14*'[1]Plano de carreira'!$G$15)</f>
        <v>2439.2760397692196</v>
      </c>
      <c r="H15" s="36">
        <f>H14+(H14*'[1]Plano de carreira'!$G$15)</f>
        <v>2488.0615605646035</v>
      </c>
      <c r="I15" s="31">
        <f>I14+(I14*'[1]Plano de carreira'!$G$15)</f>
        <v>2537.8227917758959</v>
      </c>
      <c r="J15" s="31">
        <f>J14+(J14*'[1]Plano de carreira'!$G$15)</f>
        <v>2588.5792476114138</v>
      </c>
      <c r="K15" s="31">
        <f>K14+(K14*'[1]Plano de carreira'!$G$15)</f>
        <v>2640.3508325636421</v>
      </c>
      <c r="L15" s="31">
        <f>L14+(L14*'[1]Plano de carreira'!$G$15)</f>
        <v>2693.1578492149147</v>
      </c>
      <c r="M15" s="31">
        <f>M14+(M14*'[1]Plano de carreira'!$G$15)</f>
        <v>2747.0210061992134</v>
      </c>
      <c r="N15" s="31">
        <f>N14+(N14*'[1]Plano de carreira'!$G$15)</f>
        <v>2801.9614263231983</v>
      </c>
      <c r="O15" s="31">
        <f>O14+(O14*'[1]Plano de carreira'!$G$15)</f>
        <v>2858.0006548496622</v>
      </c>
      <c r="P15" s="31">
        <f>P14+(P14*'[1]Plano de carreira'!$G$15)</f>
        <v>2915.1606679466545</v>
      </c>
      <c r="Q15" s="31">
        <f>Q14+(Q14*'[1]Plano de carreira'!$G$15)</f>
        <v>2973.4638813055881</v>
      </c>
      <c r="R15" s="31">
        <f>R14+(R14*'[1]Plano de carreira'!$G$15)</f>
        <v>3032.9331589316998</v>
      </c>
      <c r="S15" s="31">
        <f>S14+(S14*'[1]Plano de carreira'!$G$15)</f>
        <v>3093.5918221103339</v>
      </c>
      <c r="T15" s="36">
        <f>T14+(T14*'[1]Plano de carreira'!$G$15)</f>
        <v>3155.4636585525404</v>
      </c>
      <c r="U15" s="32">
        <f>U14+(U14*'[1]Plano de carreira'!$G$15)</f>
        <v>3218.5729317235914</v>
      </c>
      <c r="V15" s="17"/>
      <c r="W15" s="17"/>
    </row>
    <row r="16" spans="1:23" x14ac:dyDescent="0.25">
      <c r="A16" s="113" t="s">
        <v>56</v>
      </c>
      <c r="B16" s="114"/>
      <c r="C16" s="26" t="s">
        <v>41</v>
      </c>
      <c r="D16" s="37">
        <f>D15+(D15*'[1]Plano de carreira'!$G$15)</f>
        <v>2528.4427216399999</v>
      </c>
      <c r="E16" s="38">
        <f>E15+(E15*'[1]Plano de carreira'!$G$15)</f>
        <v>2579.0115760727995</v>
      </c>
      <c r="F16" s="38">
        <f>F15+(F15*'[1]Plano de carreira'!$G$15)</f>
        <v>2630.5918075942559</v>
      </c>
      <c r="G16" s="38">
        <f>G15+(G15*'[1]Plano de carreira'!$G$15)</f>
        <v>2683.2036437461416</v>
      </c>
      <c r="H16" s="37">
        <f>H15+(H15*'[1]Plano de carreira'!$G$15)</f>
        <v>2736.8677166210637</v>
      </c>
      <c r="I16" s="38">
        <f>I15+(I15*'[1]Plano de carreira'!$G$15)</f>
        <v>2791.6050709534857</v>
      </c>
      <c r="J16" s="38">
        <f>J15+(J15*'[1]Plano de carreira'!$G$15)</f>
        <v>2847.4371723725553</v>
      </c>
      <c r="K16" s="38">
        <f>K15+(K15*'[1]Plano de carreira'!$G$15)</f>
        <v>2904.3859158200062</v>
      </c>
      <c r="L16" s="38">
        <f>L15+(L15*'[1]Plano de carreira'!$G$15)</f>
        <v>2962.473634136406</v>
      </c>
      <c r="M16" s="38">
        <f>M15+(M15*'[1]Plano de carreira'!$G$15)</f>
        <v>3021.723106819135</v>
      </c>
      <c r="N16" s="38">
        <f>N15+(N15*'[1]Plano de carreira'!$G$15)</f>
        <v>3082.1575689555184</v>
      </c>
      <c r="O16" s="38">
        <f>O15+(O15*'[1]Plano de carreira'!$G$15)</f>
        <v>3143.8007203346283</v>
      </c>
      <c r="P16" s="38">
        <f>P15+(P15*'[1]Plano de carreira'!$G$15)</f>
        <v>3206.6767347413197</v>
      </c>
      <c r="Q16" s="38">
        <f>Q15+(Q15*'[1]Plano de carreira'!$G$15)</f>
        <v>3270.8102694361469</v>
      </c>
      <c r="R16" s="38">
        <f>R15+(R15*'[1]Plano de carreira'!$G$15)</f>
        <v>3336.2264748248699</v>
      </c>
      <c r="S16" s="38">
        <f>S15+(S15*'[1]Plano de carreira'!$G$15)</f>
        <v>3402.9510043213672</v>
      </c>
      <c r="T16" s="37">
        <f>T15+(T15*'[1]Plano de carreira'!$G$15)</f>
        <v>3471.0100244077944</v>
      </c>
      <c r="U16" s="32">
        <f>U15+(U15*'[1]Plano de carreira'!$G$15)</f>
        <v>3540.4302248959507</v>
      </c>
      <c r="V16" s="17"/>
      <c r="W16" s="17"/>
    </row>
    <row r="17" spans="1:30" x14ac:dyDescent="0.25">
      <c r="A17" s="100" t="s">
        <v>42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2"/>
      <c r="V17" s="17"/>
      <c r="W17" s="17"/>
    </row>
    <row r="18" spans="1:30" ht="15.75" thickBot="1" x14ac:dyDescent="0.3">
      <c r="A18" s="55" t="s">
        <v>43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7"/>
      <c r="V18" s="17"/>
      <c r="W18" s="17"/>
    </row>
    <row r="19" spans="1:30" ht="15.75" thickBot="1" x14ac:dyDescent="0.3">
      <c r="A19" s="58" t="s">
        <v>44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</row>
    <row r="20" spans="1:30" ht="15.75" thickBot="1" x14ac:dyDescent="0.3">
      <c r="A20" s="121" t="s">
        <v>45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</row>
    <row r="21" spans="1:30" x14ac:dyDescent="0.25">
      <c r="A21" s="94" t="s">
        <v>57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</row>
    <row r="22" spans="1:30" x14ac:dyDescent="0.2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/>
    </row>
    <row r="23" spans="1:30" ht="249" customHeight="1" thickBot="1" x14ac:dyDescent="0.3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7"/>
    </row>
    <row r="24" spans="1:30" ht="35.25" customHeight="1" thickBot="1" x14ac:dyDescent="0.3">
      <c r="A24" s="141" t="s">
        <v>61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</row>
    <row r="25" spans="1:30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30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30" x14ac:dyDescent="0.25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  <c r="T27" s="43"/>
      <c r="U27" s="43"/>
    </row>
    <row r="28" spans="1:30" s="16" customFormat="1" x14ac:dyDescent="0.25">
      <c r="A28" s="51" t="s">
        <v>58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47"/>
      <c r="W28" s="47"/>
      <c r="X28" s="47"/>
      <c r="Y28" s="47"/>
      <c r="Z28" s="47"/>
      <c r="AA28" s="47"/>
      <c r="AB28" s="47"/>
      <c r="AC28" s="47"/>
      <c r="AD28" s="47"/>
    </row>
    <row r="29" spans="1:30" s="17" customFormat="1" x14ac:dyDescent="0.25">
      <c r="A29" s="51" t="s">
        <v>59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30" x14ac:dyDescent="0.25">
      <c r="A30" s="17"/>
      <c r="B30" s="23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17"/>
    </row>
    <row r="31" spans="1:30" x14ac:dyDescent="0.25">
      <c r="A31" s="17"/>
      <c r="B31" s="23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17"/>
    </row>
    <row r="32" spans="1:30" x14ac:dyDescent="0.25">
      <c r="A32" s="17"/>
      <c r="B32" s="23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17"/>
    </row>
    <row r="33" spans="1:21" x14ac:dyDescent="0.25">
      <c r="A33" s="17"/>
      <c r="B33" s="23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17"/>
    </row>
    <row r="34" spans="1:21" x14ac:dyDescent="0.25">
      <c r="A34" s="17"/>
      <c r="B34" s="23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17"/>
    </row>
    <row r="35" spans="1:21" x14ac:dyDescent="0.25">
      <c r="A35" s="17"/>
      <c r="B35" s="23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7"/>
    </row>
    <row r="36" spans="1:21" x14ac:dyDescent="0.25">
      <c r="A36" s="17"/>
      <c r="B36" s="23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17"/>
    </row>
    <row r="37" spans="1:21" x14ac:dyDescent="0.25">
      <c r="A37" s="17"/>
      <c r="B37" s="17"/>
      <c r="C37" s="2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A38" s="17"/>
      <c r="B38" s="17"/>
      <c r="C38" s="24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</sheetData>
  <mergeCells count="31">
    <mergeCell ref="A9:C9"/>
    <mergeCell ref="A10:B10"/>
    <mergeCell ref="A12:B12"/>
    <mergeCell ref="A14:B14"/>
    <mergeCell ref="A3:U3"/>
    <mergeCell ref="A4:E4"/>
    <mergeCell ref="F4:J4"/>
    <mergeCell ref="K4:S4"/>
    <mergeCell ref="T4:U5"/>
    <mergeCell ref="A5:E5"/>
    <mergeCell ref="F5:J5"/>
    <mergeCell ref="K5:S6"/>
    <mergeCell ref="F6:J6"/>
    <mergeCell ref="A6:E6"/>
    <mergeCell ref="T6:U6"/>
    <mergeCell ref="A1:U1"/>
    <mergeCell ref="A29:U29"/>
    <mergeCell ref="A17:U17"/>
    <mergeCell ref="A13:B13"/>
    <mergeCell ref="A28:U28"/>
    <mergeCell ref="A18:U18"/>
    <mergeCell ref="A21:U23"/>
    <mergeCell ref="A24:U24"/>
    <mergeCell ref="A8:C8"/>
    <mergeCell ref="A7:C7"/>
    <mergeCell ref="A20:U20"/>
    <mergeCell ref="A16:B16"/>
    <mergeCell ref="A19:U19"/>
    <mergeCell ref="D7:U7"/>
    <mergeCell ref="A15:B15"/>
    <mergeCell ref="A11:B11"/>
  </mergeCells>
  <pageMargins left="0.51181102362204722" right="0.51181102362204722" top="1.1811023622047243" bottom="0.78740157480314965" header="0.31496062992125984" footer="0.31496062992125984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Sarah</cp:lastModifiedBy>
  <cp:lastPrinted>2017-04-13T14:49:09Z</cp:lastPrinted>
  <dcterms:created xsi:type="dcterms:W3CDTF">2017-02-09T11:23:55Z</dcterms:created>
  <dcterms:modified xsi:type="dcterms:W3CDTF">2017-04-13T14:49:54Z</dcterms:modified>
</cp:coreProperties>
</file>