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15360" windowHeight="7095" tabRatio="674" activeTab="7"/>
  </bookViews>
  <sheets>
    <sheet name="Auxiliar Serviços" sheetId="44" r:id="rId1"/>
    <sheet name="Recepcionista" sheetId="41" r:id="rId2"/>
    <sheet name="Motorista" sheetId="43" r:id="rId3"/>
    <sheet name="Técnico Legislativo" sheetId="42" r:id="rId4"/>
    <sheet name="EditorAssessor de Publicidade" sheetId="45" r:id="rId5"/>
    <sheet name="Contador" sheetId="46" r:id="rId6"/>
    <sheet name="Advogado" sheetId="47" r:id="rId7"/>
    <sheet name="Técnico de informática" sheetId="48" r:id="rId8"/>
  </sheets>
  <externalReferences>
    <externalReference r:id="rId9"/>
    <externalReference r:id="rId10"/>
    <externalReference r:id="rId11"/>
  </externalReferences>
  <calcPr calcId="144525"/>
</workbook>
</file>

<file path=xl/calcChain.xml><?xml version="1.0" encoding="utf-8"?>
<calcChain xmlns="http://schemas.openxmlformats.org/spreadsheetml/2006/main">
  <c r="E9" i="43" l="1"/>
  <c r="E10" i="43" s="1"/>
  <c r="E11" i="43" s="1"/>
  <c r="E12" i="43" s="1"/>
  <c r="E13" i="43" s="1"/>
  <c r="E14" i="43" s="1"/>
  <c r="F8" i="43"/>
  <c r="G8" i="43" s="1"/>
  <c r="H8" i="43" l="1"/>
  <c r="G9" i="43"/>
  <c r="G10" i="43" s="1"/>
  <c r="G11" i="43" s="1"/>
  <c r="G12" i="43" s="1"/>
  <c r="G13" i="43" s="1"/>
  <c r="G14" i="43" s="1"/>
  <c r="F9" i="43"/>
  <c r="F10" i="43" s="1"/>
  <c r="F11" i="43" s="1"/>
  <c r="F12" i="43" s="1"/>
  <c r="F13" i="43" s="1"/>
  <c r="F14" i="43" s="1"/>
  <c r="E9" i="48"/>
  <c r="E10" i="48" s="1"/>
  <c r="E11" i="48" s="1"/>
  <c r="E12" i="48" s="1"/>
  <c r="E13" i="48" s="1"/>
  <c r="E14" i="48" s="1"/>
  <c r="F8" i="48"/>
  <c r="G8" i="48" s="1"/>
  <c r="I8" i="43" l="1"/>
  <c r="H9" i="43"/>
  <c r="H10" i="43" s="1"/>
  <c r="H11" i="43" s="1"/>
  <c r="H12" i="43" s="1"/>
  <c r="H13" i="43" s="1"/>
  <c r="H14" i="43" s="1"/>
  <c r="H8" i="48"/>
  <c r="G9" i="48"/>
  <c r="G10" i="48" s="1"/>
  <c r="G11" i="48" s="1"/>
  <c r="G12" i="48" s="1"/>
  <c r="G13" i="48" s="1"/>
  <c r="G14" i="48" s="1"/>
  <c r="F9" i="48"/>
  <c r="F10" i="48" s="1"/>
  <c r="F11" i="48" s="1"/>
  <c r="F12" i="48" s="1"/>
  <c r="F13" i="48" s="1"/>
  <c r="F14" i="48" s="1"/>
  <c r="E9" i="47"/>
  <c r="E10" i="47" s="1"/>
  <c r="E11" i="47" s="1"/>
  <c r="E12" i="47" s="1"/>
  <c r="E13" i="47" s="1"/>
  <c r="E14" i="47" s="1"/>
  <c r="F8" i="47"/>
  <c r="F9" i="47" s="1"/>
  <c r="F10" i="47" s="1"/>
  <c r="F11" i="47" s="1"/>
  <c r="F12" i="47" s="1"/>
  <c r="F13" i="47" s="1"/>
  <c r="F14" i="47" s="1"/>
  <c r="E9" i="46"/>
  <c r="E10" i="46" s="1"/>
  <c r="E11" i="46" s="1"/>
  <c r="E12" i="46" s="1"/>
  <c r="E13" i="46" s="1"/>
  <c r="E14" i="46" s="1"/>
  <c r="F8" i="46"/>
  <c r="F9" i="46" s="1"/>
  <c r="F10" i="46" s="1"/>
  <c r="F11" i="46" s="1"/>
  <c r="F12" i="46" s="1"/>
  <c r="F13" i="46" s="1"/>
  <c r="F14" i="46" s="1"/>
  <c r="E9" i="45"/>
  <c r="E10" i="45" s="1"/>
  <c r="E11" i="45" s="1"/>
  <c r="E12" i="45" s="1"/>
  <c r="E13" i="45" s="1"/>
  <c r="E14" i="45" s="1"/>
  <c r="F8" i="45"/>
  <c r="F9" i="45" s="1"/>
  <c r="F10" i="45" s="1"/>
  <c r="F11" i="45" s="1"/>
  <c r="F12" i="45" s="1"/>
  <c r="F13" i="45" s="1"/>
  <c r="F14" i="45" s="1"/>
  <c r="E9" i="41"/>
  <c r="E10" i="41" s="1"/>
  <c r="E11" i="41" s="1"/>
  <c r="E12" i="41" s="1"/>
  <c r="E13" i="41" s="1"/>
  <c r="E14" i="41" s="1"/>
  <c r="F8" i="41"/>
  <c r="F9" i="41" s="1"/>
  <c r="F10" i="41" s="1"/>
  <c r="F11" i="41" s="1"/>
  <c r="F12" i="41" s="1"/>
  <c r="F13" i="41" s="1"/>
  <c r="F14" i="41" s="1"/>
  <c r="E9" i="44"/>
  <c r="E10" i="44" s="1"/>
  <c r="E11" i="44" s="1"/>
  <c r="E12" i="44" s="1"/>
  <c r="E13" i="44" s="1"/>
  <c r="E14" i="44" s="1"/>
  <c r="F8" i="44"/>
  <c r="F9" i="44" s="1"/>
  <c r="F10" i="44" s="1"/>
  <c r="F11" i="44" s="1"/>
  <c r="F12" i="44" s="1"/>
  <c r="F13" i="44" s="1"/>
  <c r="F14" i="44" s="1"/>
  <c r="E9" i="42"/>
  <c r="E10" i="42" s="1"/>
  <c r="E11" i="42" s="1"/>
  <c r="E12" i="42" s="1"/>
  <c r="E13" i="42" s="1"/>
  <c r="E14" i="42" s="1"/>
  <c r="F8" i="42"/>
  <c r="G8" i="42" s="1"/>
  <c r="I9" i="43" l="1"/>
  <c r="I10" i="43" s="1"/>
  <c r="I11" i="43" s="1"/>
  <c r="I12" i="43" s="1"/>
  <c r="I13" i="43" s="1"/>
  <c r="I14" i="43" s="1"/>
  <c r="J8" i="43"/>
  <c r="G8" i="45"/>
  <c r="H8" i="45" s="1"/>
  <c r="I8" i="45" s="1"/>
  <c r="H9" i="48"/>
  <c r="H10" i="48" s="1"/>
  <c r="H11" i="48" s="1"/>
  <c r="H12" i="48" s="1"/>
  <c r="H13" i="48" s="1"/>
  <c r="H14" i="48" s="1"/>
  <c r="I8" i="48"/>
  <c r="G8" i="41"/>
  <c r="G8" i="46"/>
  <c r="G9" i="42"/>
  <c r="G10" i="42" s="1"/>
  <c r="G11" i="42" s="1"/>
  <c r="G12" i="42" s="1"/>
  <c r="G13" i="42" s="1"/>
  <c r="G14" i="42" s="1"/>
  <c r="H8" i="42"/>
  <c r="F9" i="42"/>
  <c r="F10" i="42" s="1"/>
  <c r="F11" i="42" s="1"/>
  <c r="F12" i="42" s="1"/>
  <c r="F13" i="42" s="1"/>
  <c r="F14" i="42" s="1"/>
  <c r="G8" i="44"/>
  <c r="G8" i="47"/>
  <c r="J9" i="43" l="1"/>
  <c r="J10" i="43" s="1"/>
  <c r="J11" i="43" s="1"/>
  <c r="J12" i="43" s="1"/>
  <c r="J13" i="43" s="1"/>
  <c r="J14" i="43" s="1"/>
  <c r="K8" i="43"/>
  <c r="H9" i="45"/>
  <c r="H10" i="45" s="1"/>
  <c r="H11" i="45" s="1"/>
  <c r="H12" i="45" s="1"/>
  <c r="H13" i="45" s="1"/>
  <c r="H14" i="45" s="1"/>
  <c r="G9" i="45"/>
  <c r="G10" i="45" s="1"/>
  <c r="G11" i="45" s="1"/>
  <c r="G12" i="45" s="1"/>
  <c r="G13" i="45" s="1"/>
  <c r="G14" i="45" s="1"/>
  <c r="I9" i="48"/>
  <c r="I10" i="48" s="1"/>
  <c r="I11" i="48" s="1"/>
  <c r="I12" i="48" s="1"/>
  <c r="I13" i="48" s="1"/>
  <c r="I14" i="48" s="1"/>
  <c r="J8" i="48"/>
  <c r="G9" i="41"/>
  <c r="G10" i="41" s="1"/>
  <c r="G11" i="41" s="1"/>
  <c r="G12" i="41" s="1"/>
  <c r="G13" i="41" s="1"/>
  <c r="G14" i="41" s="1"/>
  <c r="H8" i="41"/>
  <c r="G9" i="46"/>
  <c r="G10" i="46" s="1"/>
  <c r="G11" i="46" s="1"/>
  <c r="G12" i="46" s="1"/>
  <c r="G13" i="46" s="1"/>
  <c r="G14" i="46" s="1"/>
  <c r="H8" i="46"/>
  <c r="H9" i="42"/>
  <c r="H10" i="42" s="1"/>
  <c r="H11" i="42" s="1"/>
  <c r="H12" i="42" s="1"/>
  <c r="H13" i="42" s="1"/>
  <c r="H14" i="42" s="1"/>
  <c r="I8" i="42"/>
  <c r="G9" i="44"/>
  <c r="G10" i="44" s="1"/>
  <c r="G11" i="44" s="1"/>
  <c r="G12" i="44" s="1"/>
  <c r="G13" i="44" s="1"/>
  <c r="G14" i="44" s="1"/>
  <c r="H8" i="44"/>
  <c r="I9" i="45"/>
  <c r="I10" i="45" s="1"/>
  <c r="I11" i="45" s="1"/>
  <c r="I12" i="45" s="1"/>
  <c r="I13" i="45" s="1"/>
  <c r="I14" i="45" s="1"/>
  <c r="J8" i="45"/>
  <c r="G9" i="47"/>
  <c r="G10" i="47" s="1"/>
  <c r="G11" i="47" s="1"/>
  <c r="G12" i="47" s="1"/>
  <c r="G13" i="47" s="1"/>
  <c r="G14" i="47" s="1"/>
  <c r="H8" i="47"/>
  <c r="K9" i="43" l="1"/>
  <c r="K10" i="43" s="1"/>
  <c r="K11" i="43" s="1"/>
  <c r="K12" i="43" s="1"/>
  <c r="K13" i="43" s="1"/>
  <c r="K14" i="43" s="1"/>
  <c r="L8" i="43"/>
  <c r="K8" i="48"/>
  <c r="J9" i="48"/>
  <c r="J10" i="48" s="1"/>
  <c r="J11" i="48" s="1"/>
  <c r="J12" i="48" s="1"/>
  <c r="J13" i="48" s="1"/>
  <c r="J14" i="48" s="1"/>
  <c r="H9" i="41"/>
  <c r="H10" i="41" s="1"/>
  <c r="H11" i="41" s="1"/>
  <c r="H12" i="41" s="1"/>
  <c r="H13" i="41" s="1"/>
  <c r="H14" i="41" s="1"/>
  <c r="I8" i="41"/>
  <c r="H9" i="46"/>
  <c r="H10" i="46" s="1"/>
  <c r="H11" i="46" s="1"/>
  <c r="H12" i="46" s="1"/>
  <c r="H13" i="46" s="1"/>
  <c r="H14" i="46" s="1"/>
  <c r="I8" i="46"/>
  <c r="J9" i="45"/>
  <c r="J10" i="45" s="1"/>
  <c r="J11" i="45" s="1"/>
  <c r="J12" i="45" s="1"/>
  <c r="J13" i="45" s="1"/>
  <c r="J14" i="45" s="1"/>
  <c r="K8" i="45"/>
  <c r="I8" i="44"/>
  <c r="H9" i="44"/>
  <c r="H10" i="44" s="1"/>
  <c r="H11" i="44" s="1"/>
  <c r="H12" i="44" s="1"/>
  <c r="H13" i="44" s="1"/>
  <c r="H14" i="44" s="1"/>
  <c r="I9" i="42"/>
  <c r="I10" i="42" s="1"/>
  <c r="I11" i="42" s="1"/>
  <c r="I12" i="42" s="1"/>
  <c r="I13" i="42" s="1"/>
  <c r="I14" i="42" s="1"/>
  <c r="J8" i="42"/>
  <c r="H9" i="47"/>
  <c r="H10" i="47" s="1"/>
  <c r="H11" i="47" s="1"/>
  <c r="H12" i="47" s="1"/>
  <c r="H13" i="47" s="1"/>
  <c r="H14" i="47" s="1"/>
  <c r="I8" i="47"/>
  <c r="L9" i="43" l="1"/>
  <c r="L10" i="43" s="1"/>
  <c r="L11" i="43" s="1"/>
  <c r="L12" i="43" s="1"/>
  <c r="L13" i="43" s="1"/>
  <c r="L14" i="43" s="1"/>
  <c r="M8" i="43"/>
  <c r="K9" i="48"/>
  <c r="K10" i="48" s="1"/>
  <c r="K11" i="48" s="1"/>
  <c r="K12" i="48" s="1"/>
  <c r="K13" i="48" s="1"/>
  <c r="K14" i="48" s="1"/>
  <c r="L8" i="48"/>
  <c r="J8" i="41"/>
  <c r="I9" i="41"/>
  <c r="I10" i="41" s="1"/>
  <c r="I11" i="41" s="1"/>
  <c r="I12" i="41" s="1"/>
  <c r="I13" i="41" s="1"/>
  <c r="I14" i="41" s="1"/>
  <c r="I9" i="46"/>
  <c r="I10" i="46" s="1"/>
  <c r="I11" i="46" s="1"/>
  <c r="I12" i="46" s="1"/>
  <c r="I13" i="46" s="1"/>
  <c r="I14" i="46" s="1"/>
  <c r="J8" i="46"/>
  <c r="J9" i="42"/>
  <c r="J10" i="42" s="1"/>
  <c r="J11" i="42" s="1"/>
  <c r="J12" i="42" s="1"/>
  <c r="J13" i="42" s="1"/>
  <c r="J14" i="42" s="1"/>
  <c r="K8" i="42"/>
  <c r="J8" i="44"/>
  <c r="I9" i="44"/>
  <c r="I10" i="44" s="1"/>
  <c r="I11" i="44" s="1"/>
  <c r="I12" i="44" s="1"/>
  <c r="I13" i="44" s="1"/>
  <c r="I14" i="44" s="1"/>
  <c r="L8" i="45"/>
  <c r="K9" i="45"/>
  <c r="K10" i="45" s="1"/>
  <c r="K11" i="45" s="1"/>
  <c r="K12" i="45" s="1"/>
  <c r="K13" i="45" s="1"/>
  <c r="K14" i="45" s="1"/>
  <c r="I9" i="47"/>
  <c r="I10" i="47" s="1"/>
  <c r="I11" i="47" s="1"/>
  <c r="I12" i="47" s="1"/>
  <c r="I13" i="47" s="1"/>
  <c r="I14" i="47" s="1"/>
  <c r="J8" i="47"/>
  <c r="N8" i="43" l="1"/>
  <c r="M9" i="43"/>
  <c r="M10" i="43" s="1"/>
  <c r="M11" i="43" s="1"/>
  <c r="M12" i="43" s="1"/>
  <c r="M13" i="43" s="1"/>
  <c r="M14" i="43" s="1"/>
  <c r="L9" i="48"/>
  <c r="L10" i="48" s="1"/>
  <c r="L11" i="48" s="1"/>
  <c r="L12" i="48" s="1"/>
  <c r="L13" i="48" s="1"/>
  <c r="L14" i="48" s="1"/>
  <c r="M8" i="48"/>
  <c r="J9" i="41"/>
  <c r="J10" i="41" s="1"/>
  <c r="J11" i="41" s="1"/>
  <c r="J12" i="41" s="1"/>
  <c r="J13" i="41" s="1"/>
  <c r="J14" i="41" s="1"/>
  <c r="K8" i="41"/>
  <c r="J9" i="46"/>
  <c r="J10" i="46" s="1"/>
  <c r="J11" i="46" s="1"/>
  <c r="J12" i="46" s="1"/>
  <c r="J13" i="46" s="1"/>
  <c r="J14" i="46" s="1"/>
  <c r="K8" i="46"/>
  <c r="M8" i="45"/>
  <c r="L9" i="45"/>
  <c r="L10" i="45" s="1"/>
  <c r="L11" i="45" s="1"/>
  <c r="L12" i="45" s="1"/>
  <c r="L13" i="45" s="1"/>
  <c r="L14" i="45" s="1"/>
  <c r="L8" i="42"/>
  <c r="K9" i="42"/>
  <c r="K10" i="42" s="1"/>
  <c r="K11" i="42" s="1"/>
  <c r="K12" i="42" s="1"/>
  <c r="K13" i="42" s="1"/>
  <c r="K14" i="42" s="1"/>
  <c r="K8" i="44"/>
  <c r="J9" i="44"/>
  <c r="J10" i="44" s="1"/>
  <c r="J11" i="44" s="1"/>
  <c r="J12" i="44" s="1"/>
  <c r="J13" i="44" s="1"/>
  <c r="J14" i="44" s="1"/>
  <c r="J9" i="47"/>
  <c r="J10" i="47" s="1"/>
  <c r="J11" i="47" s="1"/>
  <c r="J12" i="47" s="1"/>
  <c r="J13" i="47" s="1"/>
  <c r="J14" i="47" s="1"/>
  <c r="K8" i="47"/>
  <c r="O8" i="43" l="1"/>
  <c r="N9" i="43"/>
  <c r="N10" i="43" s="1"/>
  <c r="N11" i="43" s="1"/>
  <c r="N12" i="43" s="1"/>
  <c r="N13" i="43" s="1"/>
  <c r="N14" i="43" s="1"/>
  <c r="N8" i="48"/>
  <c r="M9" i="48"/>
  <c r="M10" i="48" s="1"/>
  <c r="M11" i="48" s="1"/>
  <c r="M12" i="48" s="1"/>
  <c r="M13" i="48" s="1"/>
  <c r="M14" i="48" s="1"/>
  <c r="K9" i="41"/>
  <c r="K10" i="41" s="1"/>
  <c r="K11" i="41" s="1"/>
  <c r="K12" i="41" s="1"/>
  <c r="K13" i="41" s="1"/>
  <c r="K14" i="41" s="1"/>
  <c r="L8" i="41"/>
  <c r="K9" i="46"/>
  <c r="K10" i="46" s="1"/>
  <c r="K11" i="46" s="1"/>
  <c r="K12" i="46" s="1"/>
  <c r="K13" i="46" s="1"/>
  <c r="K14" i="46" s="1"/>
  <c r="L8" i="46"/>
  <c r="L8" i="44"/>
  <c r="K9" i="44"/>
  <c r="K10" i="44" s="1"/>
  <c r="K11" i="44" s="1"/>
  <c r="K12" i="44" s="1"/>
  <c r="K13" i="44" s="1"/>
  <c r="K14" i="44" s="1"/>
  <c r="M8" i="42"/>
  <c r="L9" i="42"/>
  <c r="L10" i="42" s="1"/>
  <c r="L11" i="42" s="1"/>
  <c r="L12" i="42" s="1"/>
  <c r="L13" i="42" s="1"/>
  <c r="L14" i="42" s="1"/>
  <c r="M9" i="45"/>
  <c r="M10" i="45" s="1"/>
  <c r="M11" i="45" s="1"/>
  <c r="M12" i="45" s="1"/>
  <c r="M13" i="45" s="1"/>
  <c r="M14" i="45" s="1"/>
  <c r="N8" i="45"/>
  <c r="K9" i="47"/>
  <c r="K10" i="47" s="1"/>
  <c r="K11" i="47" s="1"/>
  <c r="K12" i="47" s="1"/>
  <c r="K13" i="47" s="1"/>
  <c r="K14" i="47" s="1"/>
  <c r="L8" i="47"/>
  <c r="P8" i="43" l="1"/>
  <c r="P9" i="43" s="1"/>
  <c r="P10" i="43" s="1"/>
  <c r="P11" i="43" s="1"/>
  <c r="P12" i="43" s="1"/>
  <c r="P13" i="43" s="1"/>
  <c r="P14" i="43" s="1"/>
  <c r="O9" i="43"/>
  <c r="O10" i="43" s="1"/>
  <c r="O11" i="43" s="1"/>
  <c r="O12" i="43" s="1"/>
  <c r="O13" i="43" s="1"/>
  <c r="O14" i="43" s="1"/>
  <c r="O8" i="48"/>
  <c r="N9" i="48"/>
  <c r="N10" i="48" s="1"/>
  <c r="N11" i="48" s="1"/>
  <c r="N12" i="48" s="1"/>
  <c r="N13" i="48" s="1"/>
  <c r="N14" i="48" s="1"/>
  <c r="M8" i="41"/>
  <c r="L9" i="41"/>
  <c r="L10" i="41" s="1"/>
  <c r="L11" i="41" s="1"/>
  <c r="L12" i="41" s="1"/>
  <c r="L13" i="41" s="1"/>
  <c r="L14" i="41" s="1"/>
  <c r="L9" i="46"/>
  <c r="L10" i="46" s="1"/>
  <c r="L11" i="46" s="1"/>
  <c r="L12" i="46" s="1"/>
  <c r="L13" i="46" s="1"/>
  <c r="L14" i="46" s="1"/>
  <c r="M8" i="46"/>
  <c r="M8" i="44"/>
  <c r="L9" i="44"/>
  <c r="L10" i="44" s="1"/>
  <c r="L11" i="44" s="1"/>
  <c r="L12" i="44" s="1"/>
  <c r="L13" i="44" s="1"/>
  <c r="L14" i="44" s="1"/>
  <c r="O8" i="45"/>
  <c r="N9" i="45"/>
  <c r="N10" i="45" s="1"/>
  <c r="N11" i="45" s="1"/>
  <c r="N12" i="45" s="1"/>
  <c r="N13" i="45" s="1"/>
  <c r="N14" i="45" s="1"/>
  <c r="N8" i="42"/>
  <c r="M9" i="42"/>
  <c r="M10" i="42" s="1"/>
  <c r="M11" i="42" s="1"/>
  <c r="M12" i="42" s="1"/>
  <c r="M13" i="42" s="1"/>
  <c r="M14" i="42" s="1"/>
  <c r="L9" i="47"/>
  <c r="L10" i="47" s="1"/>
  <c r="L11" i="47" s="1"/>
  <c r="L12" i="47" s="1"/>
  <c r="L13" i="47" s="1"/>
  <c r="L14" i="47" s="1"/>
  <c r="M8" i="47"/>
  <c r="P8" i="48" l="1"/>
  <c r="P9" i="48" s="1"/>
  <c r="P10" i="48" s="1"/>
  <c r="P11" i="48" s="1"/>
  <c r="P12" i="48" s="1"/>
  <c r="P13" i="48" s="1"/>
  <c r="P14" i="48" s="1"/>
  <c r="O9" i="48"/>
  <c r="O10" i="48" s="1"/>
  <c r="O11" i="48" s="1"/>
  <c r="O12" i="48" s="1"/>
  <c r="O13" i="48" s="1"/>
  <c r="O14" i="48" s="1"/>
  <c r="N8" i="41"/>
  <c r="M9" i="41"/>
  <c r="M10" i="41" s="1"/>
  <c r="M11" i="41" s="1"/>
  <c r="M12" i="41" s="1"/>
  <c r="M13" i="41" s="1"/>
  <c r="M14" i="41" s="1"/>
  <c r="N8" i="46"/>
  <c r="M9" i="46"/>
  <c r="M10" i="46" s="1"/>
  <c r="M11" i="46" s="1"/>
  <c r="M12" i="46" s="1"/>
  <c r="M13" i="46" s="1"/>
  <c r="M14" i="46" s="1"/>
  <c r="N9" i="42"/>
  <c r="N10" i="42" s="1"/>
  <c r="N11" i="42" s="1"/>
  <c r="N12" i="42" s="1"/>
  <c r="N13" i="42" s="1"/>
  <c r="N14" i="42" s="1"/>
  <c r="O8" i="42"/>
  <c r="O9" i="45"/>
  <c r="O10" i="45" s="1"/>
  <c r="O11" i="45" s="1"/>
  <c r="O12" i="45" s="1"/>
  <c r="O13" i="45" s="1"/>
  <c r="O14" i="45" s="1"/>
  <c r="P8" i="45"/>
  <c r="P9" i="45" s="1"/>
  <c r="P10" i="45" s="1"/>
  <c r="P11" i="45" s="1"/>
  <c r="P12" i="45" s="1"/>
  <c r="P13" i="45" s="1"/>
  <c r="P14" i="45" s="1"/>
  <c r="M9" i="44"/>
  <c r="M10" i="44" s="1"/>
  <c r="M11" i="44" s="1"/>
  <c r="M12" i="44" s="1"/>
  <c r="M13" i="44" s="1"/>
  <c r="M14" i="44" s="1"/>
  <c r="N8" i="44"/>
  <c r="M9" i="47"/>
  <c r="M10" i="47" s="1"/>
  <c r="M11" i="47" s="1"/>
  <c r="M12" i="47" s="1"/>
  <c r="M13" i="47" s="1"/>
  <c r="M14" i="47" s="1"/>
  <c r="N8" i="47"/>
  <c r="O8" i="41" l="1"/>
  <c r="N9" i="41"/>
  <c r="N10" i="41" s="1"/>
  <c r="N11" i="41" s="1"/>
  <c r="N12" i="41" s="1"/>
  <c r="N13" i="41" s="1"/>
  <c r="N14" i="41" s="1"/>
  <c r="N9" i="46"/>
  <c r="N10" i="46" s="1"/>
  <c r="N11" i="46" s="1"/>
  <c r="N12" i="46" s="1"/>
  <c r="N13" i="46" s="1"/>
  <c r="N14" i="46" s="1"/>
  <c r="O8" i="46"/>
  <c r="N9" i="44"/>
  <c r="N10" i="44" s="1"/>
  <c r="N11" i="44" s="1"/>
  <c r="N12" i="44" s="1"/>
  <c r="N13" i="44" s="1"/>
  <c r="N14" i="44" s="1"/>
  <c r="O8" i="44"/>
  <c r="P8" i="42"/>
  <c r="P9" i="42" s="1"/>
  <c r="P10" i="42" s="1"/>
  <c r="P11" i="42" s="1"/>
  <c r="P12" i="42" s="1"/>
  <c r="P13" i="42" s="1"/>
  <c r="P14" i="42" s="1"/>
  <c r="O9" i="42"/>
  <c r="O10" i="42" s="1"/>
  <c r="O11" i="42" s="1"/>
  <c r="O12" i="42" s="1"/>
  <c r="O13" i="42" s="1"/>
  <c r="O14" i="42" s="1"/>
  <c r="N9" i="47"/>
  <c r="N10" i="47" s="1"/>
  <c r="N11" i="47" s="1"/>
  <c r="N12" i="47" s="1"/>
  <c r="N13" i="47" s="1"/>
  <c r="N14" i="47" s="1"/>
  <c r="O8" i="47"/>
  <c r="P8" i="41" l="1"/>
  <c r="P9" i="41" s="1"/>
  <c r="P10" i="41" s="1"/>
  <c r="P11" i="41" s="1"/>
  <c r="P12" i="41" s="1"/>
  <c r="P13" i="41" s="1"/>
  <c r="P14" i="41" s="1"/>
  <c r="O9" i="41"/>
  <c r="O10" i="41" s="1"/>
  <c r="O11" i="41" s="1"/>
  <c r="O12" i="41" s="1"/>
  <c r="O13" i="41" s="1"/>
  <c r="O14" i="41" s="1"/>
  <c r="O9" i="46"/>
  <c r="O10" i="46" s="1"/>
  <c r="O11" i="46" s="1"/>
  <c r="O12" i="46" s="1"/>
  <c r="O13" i="46" s="1"/>
  <c r="O14" i="46" s="1"/>
  <c r="P8" i="46"/>
  <c r="P9" i="46" s="1"/>
  <c r="P10" i="46" s="1"/>
  <c r="P11" i="46" s="1"/>
  <c r="P12" i="46" s="1"/>
  <c r="P13" i="46" s="1"/>
  <c r="P14" i="46" s="1"/>
  <c r="O9" i="44"/>
  <c r="O10" i="44" s="1"/>
  <c r="O11" i="44" s="1"/>
  <c r="O12" i="44" s="1"/>
  <c r="O13" i="44" s="1"/>
  <c r="O14" i="44" s="1"/>
  <c r="P8" i="44"/>
  <c r="P9" i="44" s="1"/>
  <c r="P10" i="44" s="1"/>
  <c r="P11" i="44" s="1"/>
  <c r="P12" i="44" s="1"/>
  <c r="P13" i="44" s="1"/>
  <c r="P14" i="44" s="1"/>
  <c r="O9" i="47"/>
  <c r="O10" i="47" s="1"/>
  <c r="O11" i="47" s="1"/>
  <c r="O12" i="47" s="1"/>
  <c r="O13" i="47" s="1"/>
  <c r="O14" i="47" s="1"/>
  <c r="P8" i="47"/>
  <c r="P9" i="47" s="1"/>
  <c r="P10" i="47" s="1"/>
  <c r="P11" i="47" s="1"/>
  <c r="P12" i="47" s="1"/>
  <c r="P13" i="47" s="1"/>
  <c r="P14" i="47" s="1"/>
</calcChain>
</file>

<file path=xl/sharedStrings.xml><?xml version="1.0" encoding="utf-8"?>
<sst xmlns="http://schemas.openxmlformats.org/spreadsheetml/2006/main" count="488" uniqueCount="203">
  <si>
    <t>CARGA HORÁRIA SEMANAL: 40 (QUARENTA ) HORAS</t>
  </si>
  <si>
    <t>PROMOÇÃO VERTICAL</t>
  </si>
  <si>
    <t>PROGRESSÃO (GRAUS)</t>
  </si>
  <si>
    <t>ESCOLARIDADE/NÍVEL</t>
  </si>
  <si>
    <t xml:space="preserve">A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</si>
  <si>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</si>
  <si>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</si>
  <si>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</si>
  <si>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</si>
  <si>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</si>
  <si>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</si>
  <si>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</si>
  <si>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</si>
  <si>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</si>
  <si>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</si>
  <si>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</si>
  <si>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II</t>
  </si>
  <si>
    <t>III</t>
  </si>
  <si>
    <t>IV</t>
  </si>
  <si>
    <t>V</t>
  </si>
  <si>
    <t>VI</t>
  </si>
  <si>
    <t>CARGO:</t>
  </si>
  <si>
    <t>NÍVEL DE ESCOLARIDADE:</t>
  </si>
  <si>
    <t>NÚMERO DE VAGAS:</t>
  </si>
  <si>
    <t>Formação continuada</t>
  </si>
  <si>
    <t>VII</t>
  </si>
  <si>
    <t>ATRIBUIÇÕES</t>
  </si>
  <si>
    <t>REQUISITOS ESPECÍFICOS</t>
  </si>
  <si>
    <t>Os valores constantes desta tabela estão expressos em reais.</t>
  </si>
  <si>
    <t>PROMOÇÃO: 10% (DEZ POR CENTO) A CADA INTERSTÍCIO DE 66 (SESSENTA E SEIS) MESES.</t>
  </si>
  <si>
    <t>RECEPCIONISTA</t>
  </si>
  <si>
    <t>01 - Atender ao público em geral que procurar o Poder Legislativo, encaminhando-o aos setores competentes, catalogando e controlando o cadastro de visitantes;</t>
  </si>
  <si>
    <t>04 - Manter controle e registro de todos os documetnos expedidos e recebidos pelo Poder Legislativo;</t>
  </si>
  <si>
    <t>05 - Fazer serviço de correio, quando necessário, destinando as correspondências aos respectivos setores;</t>
  </si>
  <si>
    <t>06 - Colher assinatura de Vereadores em documentos da Câmara, quando passados para sua responsabilidade;</t>
  </si>
  <si>
    <t>09 - Cuidar da manutenção dos livros de presenças das diversas sessões;</t>
  </si>
  <si>
    <t>11 - Manutenção da recepção organizada e dos documentos nos devidos lugares;</t>
  </si>
  <si>
    <t>PROGRESSÃO: 3% (TRÊS POR CENTO) A CADA INTERSTÍCIO DE 03 (TRÊS) ANOS.</t>
  </si>
  <si>
    <t>03 - Protocolizar documentos (internos e externos), registrá-los quando for o caso e encaminhá-los aos setores responsáveis;</t>
  </si>
  <si>
    <t>12 - Após protocolo e registro, montar os processos legislativos dos respectivos projetos;</t>
  </si>
  <si>
    <t>Conhecimentos básicos de informática (Word, Excell, dentre outros), com boa datilografia e digitação.</t>
  </si>
  <si>
    <t>Fund. Completo</t>
  </si>
  <si>
    <t>Médio Completo</t>
  </si>
  <si>
    <t>Graduação</t>
  </si>
  <si>
    <t>Pós-graduação</t>
  </si>
  <si>
    <t>Mestrado</t>
  </si>
  <si>
    <t>Doutorado</t>
  </si>
  <si>
    <t>TECNICO LEGISLATIVO</t>
  </si>
  <si>
    <t>CARGA HORÁRIA SEMANAL: 40 (QUARENTA) HORAS</t>
  </si>
  <si>
    <t>ENSINO MÉDIO COMPLETO</t>
  </si>
  <si>
    <t>Os valores acima estão expressos em reais.</t>
  </si>
  <si>
    <t>01 - Elaborar a pauta dos trabalhos do Poder Legislativo;</t>
  </si>
  <si>
    <t>02 - Comparecer a todas as sessões da Câmara e auxiliar os trabalhos, bem como recepcionar o público;</t>
  </si>
  <si>
    <t>06 - Realizar, quando solicitado, orçamentos de materiais a serem adquiridos pelo Poder Legislativo;</t>
  </si>
  <si>
    <t>07- Providenciar o arquivo adequado de todos os documentos do Poder Legislativo;</t>
  </si>
  <si>
    <t>08 - Gravar todas as sessões da Câmara e manter um arquivo de áudio;</t>
  </si>
  <si>
    <t xml:space="preserve">09- Acompanhar Vereadores e população na análise de documentos originais constates dos arquivos desta Casa Legislativa; </t>
  </si>
  <si>
    <t>10 - Preparar pastas a serem usadas pelos Vereadores nas sessões da Câmara, contento os documentos mencionados na Pauta;</t>
  </si>
  <si>
    <t>11 - Realizar as inscrições para uso da tribuna livre;</t>
  </si>
  <si>
    <t>12 - Participar de cursos, eventos, comissões e outros, quando convocado;</t>
  </si>
  <si>
    <t>13 - Realizar serviços de bancos e correios, quando solcitado;</t>
  </si>
  <si>
    <t>14 - Zelar para a manutenção e o bom funcionamento dos equipamentos utilizados para a destinação dos trabalhos legislativos;</t>
  </si>
  <si>
    <t>15 - Manter organizado o arquivo individual de cada Vereador;</t>
  </si>
  <si>
    <t>16 - Preparar todos os documentos necessários e indispensáveis para a realização das sessões da Câmara;</t>
  </si>
  <si>
    <t>17 - Manter atualizada as pastas de processos legislativos referentes aos projetos apresentados nesta Casa, incluindo a elaboração da tramitação legislativa;</t>
  </si>
  <si>
    <t>MOTORISTA</t>
  </si>
  <si>
    <t>Os valores desta tabela estão expressos em reais.</t>
  </si>
  <si>
    <t>Carteira Nacional de Habilitação - Categoria "C".</t>
  </si>
  <si>
    <t>Conhecimentos necessários para a aplicação de dados de rotina.</t>
  </si>
  <si>
    <t>EDITOR E ASSESSOR DE PUBLICIDADE</t>
  </si>
  <si>
    <t>AUXILIAR DE SERVIÇOS GERAIS</t>
  </si>
  <si>
    <t>02 - Receber e fazer todas as ligações telefônicas, fiscalizando seu uso por parte de funcionários ou pessoas estranhas, bem  como anotar recados e prestar as informações solicitadas;</t>
  </si>
  <si>
    <t>07 - Manter Vereadores informados dos eventos destinados a eles ou ao Poder Legislativo (através de telefonemas, mensagens, e-mail, etc.);</t>
  </si>
  <si>
    <t>08 - Manter quadro de avisos/publicações, atualizado;</t>
  </si>
  <si>
    <t>01 -  Realizar serviços inerentes a limpeza, copa, cozinha em geral e higiene dos imóveis e móveis utilizados pelo Poder Legislativo;</t>
  </si>
  <si>
    <t xml:space="preserve">02 - Controlar o estoque de materiais de limpeza e mantimentos, observando os prazos de validade e requisitado ao setor competente a reposição do que for necessário; </t>
  </si>
  <si>
    <t>03 - Executar atividades de auxílio no exercício das atividades da Mesa Diretora, Plenário, Unidades Administrativas ou Corpo Legislativo no exercício de suas funções;</t>
  </si>
  <si>
    <t>04 - Executar serviços auxiliares externos quando não estiver executando serviços auxiliares internos;</t>
  </si>
  <si>
    <t xml:space="preserve">05 - Controlar e executar faxinas nas dependências da Câmara; </t>
  </si>
  <si>
    <t>06 - Cuidar da manutenção das plantas existentes no Poder Legislativo;</t>
  </si>
  <si>
    <t xml:space="preserve">07 - Servir os Vereadores, Presidente e Visitantes em reuniões internas/gabinetes; </t>
  </si>
  <si>
    <t>09 - Executar atividades auxiliares de limpeza, conservação e manutenção, comuns ao Poder Legislativo, existentes ou a serem criados a qualquer tempo.</t>
  </si>
  <si>
    <t>13 - Manter sob vigilância a Portaria da Câmara Municipal, fiscalizando a entrada e saída de pessoas estranhas, comunicando aos responsáveis qualquer irregularidade observada;</t>
  </si>
  <si>
    <t>01 - Executar atividade de direção e condução de veículos oficiais, transportando pessoas ou cargas, exigindo-se do servidor Carteira Nacional de Habilitação em categoria "C";</t>
  </si>
  <si>
    <t xml:space="preserve">02 - Realizar a verificação de manutenção básica quanto ao regular funcionamento de todos os dispositivos do veículo, requisitando a quem de direito as providências cabíveis para a solução dos problemas informados, bem como a conservação e limpeza de veículos oficiais sob sua condução, além de zelar pelo abastecimento, lubrificação e eventual troca de peças; </t>
  </si>
  <si>
    <t>03 - Realizar condução de veículos oficiais com estrita observância às normas e regulamentos de trânsito;</t>
  </si>
  <si>
    <t>04 - Controlar o estoque dos materiais para limpeza e manutenção do veículo;</t>
  </si>
  <si>
    <t>07 - Encaminhar a secretaria planilha de controle de viagens; a fim de verificar a realização de hora extra;</t>
  </si>
  <si>
    <t>08 - Realizar viagens, internas ou externas, conduzindo pessoas ou cargas em veículos oficiais, atendendo às normas de segurança e higiene do trabalho;</t>
  </si>
  <si>
    <t>09 - Ficar nas sessões e eventos da Câmara sempre que necessário;</t>
  </si>
  <si>
    <t xml:space="preserve">03 - Elaborar todo o expediente interno e externo da Câmara (atas, ofícios, circulares, indicações, requerimentos, moções, certidões, declarações, atestados, despachos,  convocações, portarias, redações  finais, </t>
  </si>
  <si>
    <t>proposições de lei, etc.) e providenciar seu encaminhamento aos destinatários;</t>
  </si>
  <si>
    <t>FORMAÇÃO EM CURSO SUPERIOR DE JORNALISMO OU COMUNICAÇÃO SOCIAL</t>
  </si>
  <si>
    <t>04 - Newsletter, Jornal da Câmara (quando houver);</t>
  </si>
  <si>
    <t>08 - Realizar todas as artes (cartões e convites) junto às gráficas a serem enviados pelo Poder Legislativo;</t>
  </si>
  <si>
    <t>06 - Preparar matérias, bem como seleção de fotos para jornais e revistas locais;</t>
  </si>
  <si>
    <t>07 - Elaborar faixas, chamadas em rádio (spot), bem como todo o material para divulgação de sessões e eventos a serem promovidos pelo Poder Legislativo;</t>
  </si>
  <si>
    <t>ADVOGADO</t>
  </si>
  <si>
    <t>CURSO SUPERIOR EM DIREITO COM INSCRIÇÃO NA OAB</t>
  </si>
  <si>
    <t>10 - Manter atualizado o cadastro de autoridades municipais, etaduais e federais;</t>
  </si>
  <si>
    <t>11 - Tomar ciência da programação de eventos a serem realizados no Município e na Câmara, divulgando os respectivos calendários;</t>
  </si>
  <si>
    <t>12 - Zelar para que todas as matérias veiculadas pela Câmara, em quaisquer mídeas ou  na internet, estejam em consonância com as normas legais pertinentes;</t>
  </si>
  <si>
    <t>01 - Produção e Edição de textos e fotos para o site da Câmara e em todos os trabalhos dos Vereadores dentro e fora do Município;</t>
  </si>
  <si>
    <t>02 - Comparecer a todas as sessões da Câmara e eventos onde houver a participação de Vereadores, editando textos e fotos para divulgações no site e em jornais locais, realizando a cobertura completa;</t>
  </si>
  <si>
    <t>02 - Representar a Câmara Municipal nas causas Judiciais e administrativas em que seja autora, ré, interveniente ou assistente em processos administrativos ou contenciosos;</t>
  </si>
  <si>
    <t>01 - Emitir pareceres sobre assuntos jurídicos colocados aos seu exame pelos Vereadores;</t>
  </si>
  <si>
    <t>05 - Elaborar projetos e justificativas de leis quando solicitados pelos Vereadores;</t>
  </si>
  <si>
    <t>ENSINO FUNDAMENTAL INCOMPLETO</t>
  </si>
  <si>
    <t>Fund. Incompleto</t>
  </si>
  <si>
    <t>08 - Preparar cafés, chás e outros alimentos para servir aos Vereadores, visitantes e servidores da câmara;</t>
  </si>
  <si>
    <t>10 - Responsabilizar pelas xerocópias dos projetos, requerimentos, pedidos dos Vereadores e demais solicitações feitas pelo Assessor Legislativo e pelo Assessor da Presidência;</t>
  </si>
  <si>
    <t>14 - Executar outras tarefas que se incluam, por similaridade, no mesmo campo de atuação, quando imprescindíveis ao bom funcionamento da Secretaria;</t>
  </si>
  <si>
    <t>15 - Organizar informações e planejar o trabalho do cotidiano;</t>
  </si>
  <si>
    <t>16 - Realizar outras tarefas designadas pelo Assessor Legislativo e na sua ausência pelo Assessor da Presidência.</t>
  </si>
  <si>
    <t>05 - Manter o controle das viagens, vistorias realizadas e quilometragem do veículo;</t>
  </si>
  <si>
    <t>06 - Entregar convites, convocações e correspondências, sempre que solicitado pelo Assessor Legislativo, ou na sua ausência peloAssessor da Presidência;</t>
  </si>
  <si>
    <t>10 - Auxíliar na execução de serviços internos ou externos quando não estiver conduzindo veículos oficiais e designados pelo Assessor Legislativo, ou na sua ausência pelo Assessor da Presidência.</t>
  </si>
  <si>
    <t>19 - Paginar todos os livros destinados a encadernação e arquivo;</t>
  </si>
  <si>
    <t>04 - Atender a todas as solicitações da Secretaria Jurídica;</t>
  </si>
  <si>
    <t>05 - Executar os serviços determinados pelas unidades administrativas, sob supervisão do Assessor Legislativo, ou doAssessor da Presidência;</t>
  </si>
  <si>
    <t>18 - Anotar todas as ocorrencias havidas durante as sessões da Câmara, para as transcrevê-las em ata;</t>
  </si>
  <si>
    <t>20 - Executar outros serviços de nível técnico não especificados neste anexo, existentes ou a serem criados a qualquer tempo sob supervisão do Assessor Legislativo ou do Assessor da Presidência.</t>
  </si>
  <si>
    <t>13 - Executar outros serviços e atividades correlatas por determinação do Presidente e Chefia imediata.</t>
  </si>
  <si>
    <t>05 - Seleção, edição e publicações de notícias estaduais e federais de interesse da Câmara e do Município;</t>
  </si>
  <si>
    <t>Técnico contábil ou Superior em Ciências Contábeis, com inscrição no CRC; conhecimento de Legislação contábil financeira e de Recursos Humanos, prática de sistemas Word e Excel.</t>
  </si>
  <si>
    <t>01 - Executar os trabalhos inerentes à contabilidade da Câmara, de acordo com as exigências legais e administrtivas,  sob a direção do chefe da secretaria contabil, financeira e de recursos humanos.</t>
  </si>
  <si>
    <t>02 - Empenhar as despesas da Câmara, emitir e rgeularizar as notas de empenho;</t>
  </si>
  <si>
    <t>04 - Realizar escrituração e o controle das rendas;</t>
  </si>
  <si>
    <t>05 - Realizar análise contábil e estatística de elementos integrantes dos balanços;</t>
  </si>
  <si>
    <t>06 - Organizar e resguardar todo patrimônio da Câmara, inclusive com a colocação de placas de identificação e produzir lista completa dos bens para a contabilidade e controle interno;</t>
  </si>
  <si>
    <t>07 - Controlar e distribuir os materiais de escritório, copa, limpeza e demais setores;</t>
  </si>
  <si>
    <t>08 - Zelar pelo arquivo dos documentos do setor de contabilidade da Câmara;</t>
  </si>
  <si>
    <t>09 - Listar para a chefia imediata as necessidades de compras e materiais diversos;</t>
  </si>
  <si>
    <t>10 - Preencher os anexos e adendos necessários a LDO e Plano Plurianual por Parte do Executivo;</t>
  </si>
  <si>
    <t>11 - Organizar e elaborar a proposta orçamentária da Câmara Municipal;</t>
  </si>
  <si>
    <t>12 - Executar as prestações de contas para os órgãos competentes, inclusive TCEMG;</t>
  </si>
  <si>
    <t>13 - Organizar e assinar balancetes, balanços, demonstrativos de contas, bem como dos exigidos pela legislação federal, estadual e municipal;</t>
  </si>
  <si>
    <t>14 - Executar os trabalhos de análise e conciliação de contas, conferindo saldos apresentados, localizando possíveis erros, para assegurar a correção das operações contábeis;</t>
  </si>
  <si>
    <t>15 - Proceder a classificação e avalização de despesas, examinando sua natureza para apropriar os custos de bens e serviços;</t>
  </si>
  <si>
    <t>16 - Auxiliar a Secretaria Juridica e o seu chefe imediato em toda as situações em que sejam necessários conhecimentos da área contábil, emitindo pareceres quando solicitado;</t>
  </si>
  <si>
    <t>17 - Efetuar pagamentos e conferência em geral;</t>
  </si>
  <si>
    <t>18 - Fornecer dados ao responsável pelas compras indicando as áreas com disponibilidade orçamentária;</t>
  </si>
  <si>
    <t>19 - Fazer registros referente à dotações orçamentárias;</t>
  </si>
  <si>
    <t>20- Efetuar apresentação das prestações de contas em audiências públicas;</t>
  </si>
  <si>
    <t>21 - Executar outras tarefas conforme necessidade, atendendo aos princípios legais e normatizadores das finanças públicas;</t>
  </si>
  <si>
    <t>22 - Manter em dia e em sua responsabilidade a abertura e fechamento do caixa;</t>
  </si>
  <si>
    <t>23 - Encaminhar processos realtivos a competência da tesouraria;</t>
  </si>
  <si>
    <t xml:space="preserve">24 - Elaborar as folhas de pagamento e a entrega dos valores aos servidore/vereadoress, fornecer o suprimento para pagamento externos, responder pelo processamento do fluxo de caixa da instituição </t>
  </si>
  <si>
    <t>relacionando pagamentos e recebimentos para gerar informações necessárias ao planejamento financeiro;</t>
  </si>
  <si>
    <t>25 - Preencher e encaminha a SEFIP;</t>
  </si>
  <si>
    <t>26 - Realizar o repasse das diversas obrigações tributárias estabelecidas na legislação federal, estadual e municipal;</t>
  </si>
  <si>
    <t xml:space="preserve">27 - Elaborar relatório mensal das atividades correlatas ao setor chefiado, direcionado ao chefe imediato.  </t>
  </si>
  <si>
    <t>28 - Preparar a emissão de cheques e recibos para formalização das operações;</t>
  </si>
  <si>
    <t>29 - Efetuar outras atividades correlatas por determinação do Presidente ou da Chefia imediata.</t>
  </si>
  <si>
    <t>06 - Exarar parecer jurídico nos requerimentos dos Veradores;</t>
  </si>
  <si>
    <t>07 - Prestar informações juridicas solicitadas pelos Vereadores;</t>
  </si>
  <si>
    <t>08 - Acompanhar os trabalhos legislativos desenvolvidos em Plenário, orientando a Mesa Diretora quanto a critérios regimentais, lei orgânica do município e outros dispositivos legais aplicáveis;</t>
  </si>
  <si>
    <t>11 - Participar de cursos, eventos, comissões e outros, quando convocado;</t>
  </si>
  <si>
    <t>14- Prestar informações e orientações nos assuntos relacionados ao processo legislativo e atuação parlamentar, quando requerido;</t>
  </si>
  <si>
    <t>15 - Acompanhar tecnicamente e assistir as Comissões Especiais e Temporárias da Câmara Municipal;</t>
  </si>
  <si>
    <t xml:space="preserve">03 - Emitir pareceres de comissões em anteprojetos, projetos, leis, decretos legislativos e resoluções, sob a assessoria e acompanhamento do Chefe da Secretaria Jurídica;  </t>
  </si>
  <si>
    <t>04 - Emitir pareceres sobre todos os atos normativos do Poder Legislativo, tais como: contratos, convêncios, portarias, regulamentos, editais etc.;</t>
  </si>
  <si>
    <t>09 - Realizar consultas, pesquisas e estudos para aprimoramento dos métodos de elaboração de projetos, objetivando o aperfeiçoamento das técnicas legislativas;</t>
  </si>
  <si>
    <t>10 - Organizar o arquivamento das consultas, pesquisas e estudos de projetos de leis, objetivando o aperfeiçoamento das técnicas legislativas;</t>
  </si>
  <si>
    <t>12 - Estudar e redigir minutas de projetos de leis, de resoluções e atos internos ou externos em geral, bem como documentos contratuais de toda a espécie, em conformidade com as normas legais;</t>
  </si>
  <si>
    <t>13 - Elaborar minutas de informações a serem prestadas ao Judiciário, ao Ministério Público e outros orgaõs do Poder Público, em nome da Câmara ou de vereadores;</t>
  </si>
  <si>
    <t>16- Providenciar e manter o arquivo adequado de todos os documentos referente a Secretaria jurídica;</t>
  </si>
  <si>
    <t>17 - Participar como membro de comissões de licitações, emitindo pareceres em todos os processos licitatorios;</t>
  </si>
  <si>
    <t xml:space="preserve">18 - Elaborar relatório mensal das atividades correlatas ao setor chefiado, direcionando ao chefe imediato;  </t>
  </si>
  <si>
    <t>19 - Efetuar outras atividades correlatas por determinação da Presidência ou do Chefe da Secretaria Jurídica da Câmara.</t>
  </si>
  <si>
    <t xml:space="preserve">03 - Emitir pareceres de controle de custos que envolvam projetos, bem como rotinas de gastos internos com o objetivo de proporcionar melhor visão e transparência da aplicabilidade recursos financeiros </t>
  </si>
  <si>
    <t>ENSINO MÉDIO COMPLETO - COMPROVAÇÃO EM TÉCNICA DE INFORMÁTICA</t>
  </si>
  <si>
    <t>Conhecimentos técnico de informática, criação e atualização de máterias em site, facebook e/ou outras redes sociais.</t>
  </si>
  <si>
    <t>02 - Responsabilizar-se pelo Design do site e demais redes sociais do Poder Público;</t>
  </si>
  <si>
    <t>01 - Manutenção (atualização e modificações) do website da Câmara;</t>
  </si>
  <si>
    <t>03 - Criação e otimização de banco de dados, com Backups regulares;</t>
  </si>
  <si>
    <t>04 - Manutenção dos computadores do Poder Legsilativo, bem como do banco de dados, incluindo Backups regulares;</t>
  </si>
  <si>
    <t>05 - Verificar semanalmente vírus, trojans, malwares, programas de bloqueio a sites inadequados;</t>
  </si>
  <si>
    <t>06 - Cópia e restaurações de programas da contabilidade;</t>
  </si>
  <si>
    <t>07 - Verificar necessidade de melhorar os computadores da Câmara;</t>
  </si>
  <si>
    <t>08 - Consertar ou quando o problema for maior acompanhar e gerenciar os consertos dos periféricos do Legislativo;</t>
  </si>
  <si>
    <t>09 - Sugerir mudanças para um melhor andamento do sistema;</t>
  </si>
  <si>
    <t>10 - Executar outras matérias correlatas que lhe forem solicitadas pelo Chefe imediato;</t>
  </si>
  <si>
    <t>03 - Administração de Mailing e contatos, publicações nas redes sociais (exceto o site);</t>
  </si>
  <si>
    <t>09 - Alimentar (informações) site da Câmara em todas as matérias que sejam necessárias (a serem publicadas pelo técnico de informática);</t>
  </si>
  <si>
    <t>TECNICO DE INFORMÁTICA</t>
  </si>
  <si>
    <t>Conhecimentos básicos de informática (Word, Excell, dentre outros), com boa datilografia e digitação e inscrição na Ordem dos Advogados do Brasil há no mínimo 3 (três) anos</t>
  </si>
  <si>
    <t xml:space="preserve">Mestrado </t>
  </si>
  <si>
    <t>CARGA HORÁRIA SEMANAL: 30 (TRINTA) HORAS</t>
  </si>
  <si>
    <t>CONTROLADOR CONTABIL</t>
  </si>
  <si>
    <t>Técnico/Graduação</t>
  </si>
  <si>
    <t>ANEXO I DO DECRETO LEGISLATIVO Nº 1, DE 16 DE JANEIRO DE 2018.</t>
  </si>
  <si>
    <t>Cláudio (MG), 16 de janeiro de 2018.</t>
  </si>
  <si>
    <t>GERALDO LÁZARO DOS SANTOS</t>
  </si>
  <si>
    <t>Presidente da Câmara</t>
  </si>
  <si>
    <t>ANEXO II DO DECRETO LEGISLATIVO Nº 1, DE 16 DE JANEIRO DE 2018.</t>
  </si>
  <si>
    <t>ANEXO III DO DECRETO LEGISLATIVO Nº 1, DE 16 DE JANEIRO DE 2018.</t>
  </si>
  <si>
    <t>ANEXO IV DO DECRETO LEGISLATIVO Nº 1, DE 16 DE JANEIRO DE 2018.</t>
  </si>
  <si>
    <t>ANEXO V DO DECRETO LEGISLATIVO Nº 1, DE 16 DE JANEIRO DE 2018.</t>
  </si>
  <si>
    <t>ANEXO VI DO DECRETO LEGISLATIVO Nº 1, DE 16 DE JANEIRO DE 2018.</t>
  </si>
  <si>
    <t>ANEXO VII DO DECRETO LEGISLATIVO Nº 1, DE 16 DE JANEIRO DE 2018.</t>
  </si>
  <si>
    <t>ANEXO VIII DO DECRETO LEGISLATIVO Nº 1, DE 16 DE JANEIRO DE 2018.</t>
  </si>
  <si>
    <t>Cláudio (MG), 16 de Janeiro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</si>
</sst>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31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Calibri"/>
      <family val="2"/>
    </font>
    <font>
      <sz val="9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17" fillId="23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164" fontId="17" fillId="0" borderId="0" applyFill="0" applyBorder="0" applyAlignment="0" applyProtection="0"/>
  </cellStyleXfs>
  <cellXfs count="173">
    <xf numFmtId="0" fontId="0" fillId="0" borderId="0" xfId="0"/>
    <xf numFmtId="0" fontId="0" fillId="0" borderId="0" xfId="0" applyBorder="1"/>
    <xf numFmtId="0" fontId="19" fillId="0" borderId="0" xfId="0" applyFont="1" applyBorder="1" applyAlignment="1">
      <alignment wrapText="1"/>
    </xf>
    <xf numFmtId="0" fontId="20" fillId="0" borderId="13" xfId="0" applyFont="1" applyBorder="1" applyAlignment="1">
      <alignment horizontal="center"/>
    </xf>
    <xf numFmtId="164" fontId="21" fillId="0" borderId="13" xfId="42" applyFont="1" applyFill="1" applyBorder="1" applyAlignment="1" applyProtection="1"/>
    <xf numFmtId="164" fontId="21" fillId="0" borderId="13" xfId="0" applyNumberFormat="1" applyFont="1" applyBorder="1"/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left"/>
    </xf>
    <xf numFmtId="0" fontId="20" fillId="0" borderId="12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/>
    </xf>
    <xf numFmtId="164" fontId="24" fillId="0" borderId="13" xfId="42" applyFont="1" applyFill="1" applyBorder="1" applyAlignment="1" applyProtection="1"/>
    <xf numFmtId="164" fontId="24" fillId="0" borderId="13" xfId="0" applyNumberFormat="1" applyFont="1" applyBorder="1"/>
    <xf numFmtId="0" fontId="19" fillId="0" borderId="0" xfId="0" applyFont="1" applyBorder="1" applyAlignment="1">
      <alignment horizontal="center"/>
    </xf>
    <xf numFmtId="0" fontId="21" fillId="0" borderId="0" xfId="0" applyFont="1" applyBorder="1"/>
    <xf numFmtId="0" fontId="21" fillId="0" borderId="19" xfId="0" applyFont="1" applyBorder="1"/>
    <xf numFmtId="0" fontId="21" fillId="0" borderId="20" xfId="0" applyFont="1" applyBorder="1"/>
    <xf numFmtId="0" fontId="21" fillId="0" borderId="21" xfId="0" applyFont="1" applyBorder="1"/>
    <xf numFmtId="0" fontId="25" fillId="0" borderId="0" xfId="0" applyFont="1" applyBorder="1" applyAlignment="1">
      <alignment horizontal="left"/>
    </xf>
    <xf numFmtId="0" fontId="19" fillId="0" borderId="10" xfId="0" applyFont="1" applyBorder="1" applyAlignment="1"/>
    <xf numFmtId="0" fontId="19" fillId="0" borderId="12" xfId="0" applyFont="1" applyBorder="1" applyAlignment="1"/>
    <xf numFmtId="0" fontId="21" fillId="0" borderId="20" xfId="0" applyFont="1" applyBorder="1" applyAlignment="1"/>
    <xf numFmtId="0" fontId="21" fillId="0" borderId="21" xfId="0" applyFont="1" applyBorder="1" applyAlignment="1"/>
    <xf numFmtId="0" fontId="28" fillId="0" borderId="0" xfId="0" applyFont="1"/>
    <xf numFmtId="0" fontId="21" fillId="0" borderId="0" xfId="0" applyFont="1"/>
    <xf numFmtId="0" fontId="29" fillId="0" borderId="0" xfId="0" applyFont="1"/>
    <xf numFmtId="0" fontId="21" fillId="0" borderId="20" xfId="0" applyFont="1" applyBorder="1" applyAlignment="1">
      <alignment horizontal="left" wrapText="1"/>
    </xf>
    <xf numFmtId="0" fontId="21" fillId="0" borderId="21" xfId="0" applyFont="1" applyBorder="1" applyAlignment="1">
      <alignment horizontal="left" wrapText="1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15" xfId="0" applyFont="1" applyBorder="1"/>
    <xf numFmtId="0" fontId="21" fillId="0" borderId="16" xfId="0" applyFont="1" applyBorder="1"/>
    <xf numFmtId="0" fontId="21" fillId="0" borderId="1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21" fillId="0" borderId="22" xfId="0" applyFont="1" applyBorder="1" applyAlignment="1">
      <alignment horizontal="left"/>
    </xf>
    <xf numFmtId="0" fontId="28" fillId="0" borderId="0" xfId="0" applyFont="1" applyBorder="1"/>
    <xf numFmtId="0" fontId="20" fillId="0" borderId="15" xfId="0" applyFont="1" applyBorder="1" applyAlignment="1">
      <alignment horizontal="left" wrapText="1"/>
    </xf>
    <xf numFmtId="0" fontId="21" fillId="0" borderId="11" xfId="0" applyFont="1" applyBorder="1"/>
    <xf numFmtId="0" fontId="21" fillId="0" borderId="12" xfId="0" applyFont="1" applyBorder="1"/>
    <xf numFmtId="0" fontId="21" fillId="0" borderId="11" xfId="0" applyFont="1" applyBorder="1" applyAlignment="1"/>
    <xf numFmtId="0" fontId="21" fillId="0" borderId="12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  <xf numFmtId="0" fontId="21" fillId="0" borderId="13" xfId="0" applyFont="1" applyBorder="1" applyAlignment="1">
      <alignment horizontal="left"/>
    </xf>
    <xf numFmtId="0" fontId="21" fillId="0" borderId="10" xfId="0" applyFont="1" applyBorder="1"/>
    <xf numFmtId="0" fontId="21" fillId="0" borderId="1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30" fillId="0" borderId="10" xfId="0" applyFont="1" applyBorder="1" applyAlignment="1">
      <alignment horizontal="left"/>
    </xf>
    <xf numFmtId="0" fontId="20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/>
    <xf numFmtId="0" fontId="19" fillId="0" borderId="13" xfId="0" applyFont="1" applyBorder="1" applyAlignment="1"/>
    <xf numFmtId="0" fontId="20" fillId="0" borderId="10" xfId="0" applyFont="1" applyBorder="1" applyAlignment="1"/>
    <xf numFmtId="0" fontId="20" fillId="0" borderId="12" xfId="0" applyFont="1" applyBorder="1" applyAlignment="1"/>
    <xf numFmtId="0" fontId="19" fillId="0" borderId="13" xfId="0" applyFont="1" applyBorder="1" applyAlignment="1"/>
    <xf numFmtId="0" fontId="20" fillId="0" borderId="13" xfId="0" applyFont="1" applyBorder="1" applyAlignment="1"/>
    <xf numFmtId="0" fontId="21" fillId="0" borderId="13" xfId="0" applyFont="1" applyBorder="1" applyAlignment="1"/>
    <xf numFmtId="0" fontId="0" fillId="0" borderId="0" xfId="0" applyAlignment="1"/>
    <xf numFmtId="0" fontId="20" fillId="0" borderId="13" xfId="0" applyFont="1" applyBorder="1" applyAlignment="1">
      <alignment horizontal="center"/>
    </xf>
    <xf numFmtId="164" fontId="21" fillId="0" borderId="13" xfId="42" applyFont="1" applyFill="1" applyBorder="1" applyAlignment="1" applyProtection="1">
      <alignment horizontal="center"/>
    </xf>
    <xf numFmtId="164" fontId="21" fillId="0" borderId="13" xfId="0" applyNumberFormat="1" applyFont="1" applyBorder="1" applyAlignment="1">
      <alignment horizontal="center"/>
    </xf>
    <xf numFmtId="164" fontId="21" fillId="0" borderId="13" xfId="0" applyNumberFormat="1" applyFont="1" applyBorder="1" applyAlignment="1"/>
    <xf numFmtId="0" fontId="19" fillId="0" borderId="10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3" xfId="0" applyFont="1" applyBorder="1" applyAlignment="1"/>
    <xf numFmtId="0" fontId="20" fillId="0" borderId="10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/>
    <xf numFmtId="0" fontId="19" fillId="0" borderId="10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left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0" fontId="20" fillId="0" borderId="11" xfId="0" applyFont="1" applyBorder="1" applyAlignment="1">
      <alignment horizontal="left" wrapText="1"/>
    </xf>
    <xf numFmtId="0" fontId="20" fillId="0" borderId="12" xfId="0" applyFont="1" applyBorder="1" applyAlignment="1">
      <alignment horizontal="left" wrapText="1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0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1" fillId="0" borderId="11" xfId="0" applyFont="1" applyBorder="1"/>
    <xf numFmtId="0" fontId="21" fillId="0" borderId="12" xfId="0" applyFont="1" applyBorder="1"/>
    <xf numFmtId="0" fontId="20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0" fontId="21" fillId="0" borderId="10" xfId="0" applyFont="1" applyBorder="1" applyAlignment="1">
      <alignment horizontal="left" wrapText="1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1" fillId="0" borderId="13" xfId="0" applyFont="1" applyBorder="1" applyAlignment="1">
      <alignment horizontal="left"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20" fillId="0" borderId="22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1" fillId="0" borderId="10" xfId="0" applyFont="1" applyFill="1" applyBorder="1" applyAlignment="1">
      <alignment horizontal="left" wrapText="1"/>
    </xf>
    <xf numFmtId="0" fontId="21" fillId="0" borderId="11" xfId="0" applyFont="1" applyFill="1" applyBorder="1"/>
    <xf numFmtId="0" fontId="21" fillId="0" borderId="12" xfId="0" applyFont="1" applyFill="1" applyBorder="1"/>
    <xf numFmtId="0" fontId="21" fillId="0" borderId="11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 1" xfId="36" builtinId="16" customBuiltin="1"/>
    <cellStyle name="Título 1 1" xfId="37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  <cellStyle name="Vírgula" xfId="4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chelle\Desktop\Registros\w%20-%20Michelle\DOCUMENTOS%20PARA%20SITE\Anteriores\2013\Leis\Leis%20Complementares\Lei%20Complementar%20n&#186;%2065-2013%20%20-%20Anexo%20I%20-%20Auxiliar%20Servi&#231;os%20Legislativ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chelle\Desktop\Registros\w%20-%20Michelle\DOCUMENTOS%20PARA%20SITE\Anteriores\2013\Leis\Leis%20Complementares\Lei%20Complementar%20n&#186;%2065-%20Anexo%20III%20-%20Motoris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chelle\Desktop\Registros\w%20-%20Michelle\DOCUMENTOS%20PARA%20SITE\Anteriores\2013\Leis\Leis%20Complementares\Lei%20Complementar%20n&#186;%2065%20-%20Anexo%20IV%20-%20T&#233;cn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 de carreira"/>
      <sheetName val="Auxiliar de Serviços Legislativ"/>
    </sheetNames>
    <sheetDataSet>
      <sheetData sheetId="0">
        <row r="4">
          <cell r="C4">
            <v>0.03</v>
          </cell>
        </row>
        <row r="6">
          <cell r="C6">
            <v>0.1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 de carreira"/>
      <sheetName val="MOTORISTA"/>
    </sheetNames>
    <sheetDataSet>
      <sheetData sheetId="0" refreshError="1">
        <row r="4">
          <cell r="C4">
            <v>0.03</v>
          </cell>
        </row>
        <row r="6">
          <cell r="C6">
            <v>0.1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 de carreira"/>
      <sheetName val="Técnico Legislativo "/>
    </sheetNames>
    <sheetDataSet>
      <sheetData sheetId="0" refreshError="1">
        <row r="4">
          <cell r="C4">
            <v>0.03</v>
          </cell>
        </row>
        <row r="6">
          <cell r="C6">
            <v>0.1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opLeftCell="A16" workbookViewId="0">
      <selection activeCell="Q21" sqref="Q21"/>
    </sheetView>
  </sheetViews>
  <sheetFormatPr defaultRowHeight="15" x14ac:dyDescent="0.25"/>
  <cols>
    <col min="3" max="3" width="7" customWidth="1"/>
    <col min="4" max="4" width="6.28515625" customWidth="1"/>
  </cols>
  <sheetData>
    <row r="1" spans="1:16" ht="18.75" x14ac:dyDescent="0.3">
      <c r="A1" s="93" t="s">
        <v>191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/>
    </row>
    <row r="2" spans="1:16" x14ac:dyDescent="0.25">
      <c r="A2" s="96" t="s">
        <v>21</v>
      </c>
      <c r="B2" s="96"/>
      <c r="C2" s="96"/>
      <c r="D2" s="96"/>
      <c r="E2" s="96"/>
      <c r="F2" s="96"/>
      <c r="G2" s="97" t="s">
        <v>70</v>
      </c>
      <c r="H2" s="97"/>
      <c r="I2" s="97"/>
      <c r="J2" s="97"/>
      <c r="K2" s="97"/>
      <c r="L2" s="98" t="s">
        <v>0</v>
      </c>
      <c r="M2" s="99"/>
      <c r="N2" s="99"/>
      <c r="O2" s="99"/>
      <c r="P2" s="100"/>
    </row>
    <row r="3" spans="1:16" x14ac:dyDescent="0.25">
      <c r="A3" s="107" t="s">
        <v>22</v>
      </c>
      <c r="B3" s="107"/>
      <c r="C3" s="107"/>
      <c r="D3" s="107"/>
      <c r="E3" s="107"/>
      <c r="F3" s="107"/>
      <c r="G3" s="108" t="s">
        <v>107</v>
      </c>
      <c r="H3" s="109"/>
      <c r="I3" s="109"/>
      <c r="J3" s="109"/>
      <c r="K3" s="110"/>
      <c r="L3" s="101"/>
      <c r="M3" s="102"/>
      <c r="N3" s="102"/>
      <c r="O3" s="102"/>
      <c r="P3" s="103"/>
    </row>
    <row r="4" spans="1:16" x14ac:dyDescent="0.25">
      <c r="A4" s="96" t="s">
        <v>23</v>
      </c>
      <c r="B4" s="96"/>
      <c r="C4" s="96"/>
      <c r="D4" s="96"/>
      <c r="E4" s="96"/>
      <c r="F4" s="96"/>
      <c r="G4" s="111">
        <v>1</v>
      </c>
      <c r="H4" s="111"/>
      <c r="I4" s="111"/>
      <c r="J4" s="111"/>
      <c r="K4" s="111"/>
      <c r="L4" s="104"/>
      <c r="M4" s="105"/>
      <c r="N4" s="105"/>
      <c r="O4" s="105"/>
      <c r="P4" s="106"/>
    </row>
    <row r="5" spans="1:16" x14ac:dyDescent="0.25">
      <c r="A5" s="84" t="s">
        <v>1</v>
      </c>
      <c r="B5" s="85"/>
      <c r="C5" s="85"/>
      <c r="D5" s="86"/>
      <c r="E5" s="87" t="s">
        <v>2</v>
      </c>
      <c r="F5" s="88"/>
      <c r="G5" s="88"/>
      <c r="H5" s="88"/>
      <c r="I5" s="88"/>
      <c r="J5" s="88"/>
      <c r="K5" s="88"/>
      <c r="L5" s="88"/>
      <c r="M5" s="88"/>
      <c r="N5" s="88"/>
      <c r="O5" s="88"/>
      <c r="P5" s="89"/>
    </row>
    <row r="6" spans="1:16" x14ac:dyDescent="0.25">
      <c r="A6" s="87"/>
      <c r="B6" s="88"/>
      <c r="C6" s="88"/>
      <c r="D6" s="89"/>
      <c r="E6" s="3">
        <v>0</v>
      </c>
      <c r="F6" s="3">
        <v>3</v>
      </c>
      <c r="G6" s="3">
        <v>6</v>
      </c>
      <c r="H6" s="3">
        <v>9</v>
      </c>
      <c r="I6" s="3">
        <v>12</v>
      </c>
      <c r="J6" s="3">
        <v>15</v>
      </c>
      <c r="K6" s="3">
        <v>18</v>
      </c>
      <c r="L6" s="3">
        <v>21</v>
      </c>
      <c r="M6" s="3">
        <v>24</v>
      </c>
      <c r="N6" s="3">
        <v>27</v>
      </c>
      <c r="O6" s="3">
        <v>30</v>
      </c>
      <c r="P6" s="3">
        <v>33</v>
      </c>
    </row>
    <row r="7" spans="1:16" x14ac:dyDescent="0.25">
      <c r="A7" s="90" t="s">
        <v>3</v>
      </c>
      <c r="B7" s="90"/>
      <c r="C7" s="90"/>
      <c r="D7" s="90"/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</row>
    <row r="8" spans="1:16" x14ac:dyDescent="0.25">
      <c r="A8" s="91" t="s">
        <v>108</v>
      </c>
      <c r="B8" s="92"/>
      <c r="C8" s="11">
        <v>0</v>
      </c>
      <c r="D8" s="12" t="s">
        <v>12</v>
      </c>
      <c r="E8" s="13">
        <v>1175.1400000000001</v>
      </c>
      <c r="F8" s="13">
        <f>E8+(E8*'[1]Plano de carreira'!$C$4)</f>
        <v>1210.3942000000002</v>
      </c>
      <c r="G8" s="13">
        <f>F8+(F8*'[1]Plano de carreira'!$C$4)</f>
        <v>1246.7060260000003</v>
      </c>
      <c r="H8" s="13">
        <f>G8+(G8*'[1]Plano de carreira'!$C$4)</f>
        <v>1284.1072067800003</v>
      </c>
      <c r="I8" s="13">
        <f>H8+(H8*'[1]Plano de carreira'!$C$4)</f>
        <v>1322.6304229834002</v>
      </c>
      <c r="J8" s="13">
        <f>I8+(I8*'[1]Plano de carreira'!$C$4)</f>
        <v>1362.3093356729023</v>
      </c>
      <c r="K8" s="13">
        <f>J8+(J8*'[1]Plano de carreira'!$C$4)</f>
        <v>1403.1786157430893</v>
      </c>
      <c r="L8" s="13">
        <f>K8+(K8*'[1]Plano de carreira'!$C$4)</f>
        <v>1445.2739742153819</v>
      </c>
      <c r="M8" s="13">
        <f>L8+(L8*'[1]Plano de carreira'!$C$4)</f>
        <v>1488.6321934418434</v>
      </c>
      <c r="N8" s="13">
        <f>M8+(M8*'[1]Plano de carreira'!$C$4)</f>
        <v>1533.2911592450987</v>
      </c>
      <c r="O8" s="13">
        <f>N8+(N8*'[1]Plano de carreira'!$C$4)</f>
        <v>1579.2898940224516</v>
      </c>
      <c r="P8" s="13">
        <f>O8+(O8*'[1]Plano de carreira'!$C$4)</f>
        <v>1626.668590843125</v>
      </c>
    </row>
    <row r="9" spans="1:16" x14ac:dyDescent="0.25">
      <c r="A9" s="83" t="s">
        <v>41</v>
      </c>
      <c r="B9" s="83"/>
      <c r="C9" s="12">
        <v>5.5</v>
      </c>
      <c r="D9" s="12" t="s">
        <v>16</v>
      </c>
      <c r="E9" s="14">
        <f>E8+(E8*'[1]Plano de carreira'!$C$6)</f>
        <v>1292.654</v>
      </c>
      <c r="F9" s="14">
        <f>F8+(F8*'[1]Plano de carreira'!$C$6)</f>
        <v>1331.4336200000002</v>
      </c>
      <c r="G9" s="14">
        <f>G8+(G8*'[1]Plano de carreira'!$C$6)</f>
        <v>1371.3766286000002</v>
      </c>
      <c r="H9" s="14">
        <f>H8+(H8*'[1]Plano de carreira'!$C$6)</f>
        <v>1412.5179274580003</v>
      </c>
      <c r="I9" s="14">
        <f>I8+(I8*'[1]Plano de carreira'!$C$6)</f>
        <v>1454.8934652817402</v>
      </c>
      <c r="J9" s="14">
        <f>J8+(J8*'[1]Plano de carreira'!$C$6)</f>
        <v>1498.5402692401926</v>
      </c>
      <c r="K9" s="14">
        <f>K8+(K8*'[1]Plano de carreira'!$C$6)</f>
        <v>1543.4964773173981</v>
      </c>
      <c r="L9" s="14">
        <f>L8+(L8*'[1]Plano de carreira'!$C$6)</f>
        <v>1589.8013716369201</v>
      </c>
      <c r="M9" s="14">
        <f>M8+(M8*'[1]Plano de carreira'!$C$6)</f>
        <v>1637.4954127860276</v>
      </c>
      <c r="N9" s="14">
        <f>N8+(N8*'[1]Plano de carreira'!$C$6)</f>
        <v>1686.6202751696085</v>
      </c>
      <c r="O9" s="14">
        <f>O8+(O8*'[1]Plano de carreira'!$C$6)</f>
        <v>1737.2188834246967</v>
      </c>
      <c r="P9" s="14">
        <f>P8+(P8*'[1]Plano de carreira'!$C$6)</f>
        <v>1789.3354499274376</v>
      </c>
    </row>
    <row r="10" spans="1:16" x14ac:dyDescent="0.25">
      <c r="A10" s="72" t="s">
        <v>24</v>
      </c>
      <c r="B10" s="72"/>
      <c r="C10" s="12">
        <v>11</v>
      </c>
      <c r="D10" s="12" t="s">
        <v>17</v>
      </c>
      <c r="E10" s="14">
        <f>E9+(E9*'[1]Plano de carreira'!$C$6)</f>
        <v>1421.9194</v>
      </c>
      <c r="F10" s="14">
        <f>F9+(F9*'[1]Plano de carreira'!$C$6)</f>
        <v>1464.5769820000003</v>
      </c>
      <c r="G10" s="14">
        <f>G9+(G9*'[1]Plano de carreira'!$C$6)</f>
        <v>1508.5142914600003</v>
      </c>
      <c r="H10" s="14">
        <f>H9+(H9*'[1]Plano de carreira'!$C$6)</f>
        <v>1553.7697202038003</v>
      </c>
      <c r="I10" s="14">
        <f>I9+(I9*'[1]Plano de carreira'!$C$6)</f>
        <v>1600.3828118099143</v>
      </c>
      <c r="J10" s="14">
        <f>J9+(J9*'[1]Plano de carreira'!$C$6)</f>
        <v>1648.3942961642119</v>
      </c>
      <c r="K10" s="14">
        <f>K9+(K9*'[1]Plano de carreira'!$C$6)</f>
        <v>1697.846125049138</v>
      </c>
      <c r="L10" s="14">
        <f>L9+(L9*'[1]Plano de carreira'!$C$6)</f>
        <v>1748.7815088006121</v>
      </c>
      <c r="M10" s="14">
        <f>M9+(M9*'[1]Plano de carreira'!$C$6)</f>
        <v>1801.2449540646303</v>
      </c>
      <c r="N10" s="14">
        <f>N9+(N9*'[1]Plano de carreira'!$C$6)</f>
        <v>1855.2823026865694</v>
      </c>
      <c r="O10" s="14">
        <f>O9+(O9*'[1]Plano de carreira'!$C$6)</f>
        <v>1910.9407717671666</v>
      </c>
      <c r="P10" s="14">
        <f>P9+(P9*'[1]Plano de carreira'!$C$6)</f>
        <v>1968.2689949201813</v>
      </c>
    </row>
    <row r="11" spans="1:16" x14ac:dyDescent="0.25">
      <c r="A11" s="72" t="s">
        <v>42</v>
      </c>
      <c r="B11" s="72"/>
      <c r="C11" s="12">
        <v>16.5</v>
      </c>
      <c r="D11" s="12" t="s">
        <v>18</v>
      </c>
      <c r="E11" s="14">
        <f>E10+(E10*'[1]Plano de carreira'!$C$6)</f>
        <v>1564.1113399999999</v>
      </c>
      <c r="F11" s="13">
        <f>F10+(F10*'[1]Plano de carreira'!$C$6)</f>
        <v>1611.0346802000004</v>
      </c>
      <c r="G11" s="13">
        <f>G10+(G10*'[1]Plano de carreira'!$C$6)</f>
        <v>1659.3657206060004</v>
      </c>
      <c r="H11" s="13">
        <f>H10+(H10*'[1]Plano de carreira'!$C$6)</f>
        <v>1709.1466922241802</v>
      </c>
      <c r="I11" s="13">
        <f>I10+(I10*'[1]Plano de carreira'!$C$6)</f>
        <v>1760.4210929909057</v>
      </c>
      <c r="J11" s="13">
        <f>J10+(J10*'[1]Plano de carreira'!$C$6)</f>
        <v>1813.2337257806332</v>
      </c>
      <c r="K11" s="13">
        <f>K10+(K10*'[1]Plano de carreira'!$C$6)</f>
        <v>1867.6307375540518</v>
      </c>
      <c r="L11" s="13">
        <f>L10+(L10*'[1]Plano de carreira'!$C$6)</f>
        <v>1923.6596596806733</v>
      </c>
      <c r="M11" s="13">
        <f>M10+(M10*'[1]Plano de carreira'!$C$6)</f>
        <v>1981.3694494710933</v>
      </c>
      <c r="N11" s="13">
        <f>N10+(N10*'[1]Plano de carreira'!$C$6)</f>
        <v>2040.8105329552263</v>
      </c>
      <c r="O11" s="13">
        <f>O10+(O10*'[1]Plano de carreira'!$C$6)</f>
        <v>2102.0348489438834</v>
      </c>
      <c r="P11" s="13">
        <f>P10+(P10*'[1]Plano de carreira'!$C$6)</f>
        <v>2165.0958944121994</v>
      </c>
    </row>
    <row r="12" spans="1:16" x14ac:dyDescent="0.25">
      <c r="A12" s="72" t="s">
        <v>24</v>
      </c>
      <c r="B12" s="72"/>
      <c r="C12" s="12">
        <v>22</v>
      </c>
      <c r="D12" s="12" t="s">
        <v>19</v>
      </c>
      <c r="E12" s="14">
        <f>E11+(E11*'[1]Plano de carreira'!$C$6)</f>
        <v>1720.5224739999999</v>
      </c>
      <c r="F12" s="13">
        <f>F11+(F11*'[1]Plano de carreira'!$C$6)</f>
        <v>1772.1381482200004</v>
      </c>
      <c r="G12" s="13">
        <f>G11+(G11*'[1]Plano de carreira'!$C$6)</f>
        <v>1825.3022926666004</v>
      </c>
      <c r="H12" s="13">
        <f>H11+(H11*'[1]Plano de carreira'!$C$6)</f>
        <v>1880.0613614465983</v>
      </c>
      <c r="I12" s="13">
        <f>I11+(I11*'[1]Plano de carreira'!$C$6)</f>
        <v>1936.4632022899962</v>
      </c>
      <c r="J12" s="13">
        <f>J11+(J11*'[1]Plano de carreira'!$C$6)</f>
        <v>1994.5570983586965</v>
      </c>
      <c r="K12" s="13">
        <f>K11+(K11*'[1]Plano de carreira'!$C$6)</f>
        <v>2054.3938113094569</v>
      </c>
      <c r="L12" s="13">
        <f>L11+(L11*'[1]Plano de carreira'!$C$6)</f>
        <v>2116.0256256487405</v>
      </c>
      <c r="M12" s="13">
        <f>M11+(M11*'[1]Plano de carreira'!$C$6)</f>
        <v>2179.5063944182025</v>
      </c>
      <c r="N12" s="13">
        <f>N11+(N11*'[1]Plano de carreira'!$C$6)</f>
        <v>2244.8915862507488</v>
      </c>
      <c r="O12" s="13">
        <f>O11+(O11*'[1]Plano de carreira'!$C$6)</f>
        <v>2312.2383338382715</v>
      </c>
      <c r="P12" s="13">
        <f>P11+(P11*'[1]Plano de carreira'!$C$6)</f>
        <v>2381.6054838534192</v>
      </c>
    </row>
    <row r="13" spans="1:16" x14ac:dyDescent="0.25">
      <c r="A13" s="72" t="s">
        <v>43</v>
      </c>
      <c r="B13" s="72"/>
      <c r="C13" s="12">
        <v>27.5</v>
      </c>
      <c r="D13" s="12" t="s">
        <v>20</v>
      </c>
      <c r="E13" s="14">
        <f>E12+(E12*'[1]Plano de carreira'!$C$6)</f>
        <v>1892.5747213999998</v>
      </c>
      <c r="F13" s="13">
        <f>F12+(F12*'[1]Plano de carreira'!$C$6)</f>
        <v>1949.3519630420005</v>
      </c>
      <c r="G13" s="13">
        <f>G12+(G12*'[1]Plano de carreira'!$C$6)</f>
        <v>2007.8325219332605</v>
      </c>
      <c r="H13" s="13">
        <f>H12+(H12*'[1]Plano de carreira'!$C$6)</f>
        <v>2068.067497591258</v>
      </c>
      <c r="I13" s="13">
        <f>I12+(I12*'[1]Plano de carreira'!$C$6)</f>
        <v>2130.1095225189956</v>
      </c>
      <c r="J13" s="13">
        <f>J12+(J12*'[1]Plano de carreira'!$C$6)</f>
        <v>2194.0128081945663</v>
      </c>
      <c r="K13" s="13">
        <f>K12+(K12*'[1]Plano de carreira'!$C$6)</f>
        <v>2259.8331924404024</v>
      </c>
      <c r="L13" s="13">
        <f>L12+(L12*'[1]Plano de carreira'!$C$6)</f>
        <v>2327.6281882136145</v>
      </c>
      <c r="M13" s="13">
        <f>M12+(M12*'[1]Plano de carreira'!$C$6)</f>
        <v>2397.4570338600229</v>
      </c>
      <c r="N13" s="13">
        <f>N12+(N12*'[1]Plano de carreira'!$C$6)</f>
        <v>2469.3807448758234</v>
      </c>
      <c r="O13" s="13">
        <f>O12+(O12*'[1]Plano de carreira'!$C$6)</f>
        <v>2543.4621672220987</v>
      </c>
      <c r="P13" s="13">
        <f>P12+(P12*'[1]Plano de carreira'!$C$6)</f>
        <v>2619.766032238761</v>
      </c>
    </row>
    <row r="14" spans="1:16" x14ac:dyDescent="0.25">
      <c r="A14" s="72" t="s">
        <v>24</v>
      </c>
      <c r="B14" s="72"/>
      <c r="C14" s="12">
        <v>33</v>
      </c>
      <c r="D14" s="12" t="s">
        <v>25</v>
      </c>
      <c r="E14" s="14">
        <f>E13+(E13*'[1]Plano de carreira'!$C$6)</f>
        <v>2081.8321935399999</v>
      </c>
      <c r="F14" s="13">
        <f>F13+(F13*'[1]Plano de carreira'!$C$6)</f>
        <v>2144.2871593462005</v>
      </c>
      <c r="G14" s="13">
        <f>G13+(G13*'[1]Plano de carreira'!$C$6)</f>
        <v>2208.6157741265865</v>
      </c>
      <c r="H14" s="13">
        <f>H13+(H13*'[1]Plano de carreira'!$C$6)</f>
        <v>2274.8742473503839</v>
      </c>
      <c r="I14" s="13">
        <f>I13+(I13*'[1]Plano de carreira'!$C$6)</f>
        <v>2343.1204747708953</v>
      </c>
      <c r="J14" s="13">
        <f>J13+(J13*'[1]Plano de carreira'!$C$6)</f>
        <v>2413.4140890140229</v>
      </c>
      <c r="K14" s="13">
        <f>K13+(K13*'[1]Plano de carreira'!$C$6)</f>
        <v>2485.8165116844425</v>
      </c>
      <c r="L14" s="13">
        <f>L13+(L13*'[1]Plano de carreira'!$C$6)</f>
        <v>2560.3910070349762</v>
      </c>
      <c r="M14" s="13">
        <f>M13+(M13*'[1]Plano de carreira'!$C$6)</f>
        <v>2637.2027372460252</v>
      </c>
      <c r="N14" s="13">
        <f>N13+(N13*'[1]Plano de carreira'!$C$6)</f>
        <v>2716.318819363406</v>
      </c>
      <c r="O14" s="13">
        <f>O13+(O13*'[1]Plano de carreira'!$C$6)</f>
        <v>2797.8083839443088</v>
      </c>
      <c r="P14" s="13">
        <f>P13+(P13*'[1]Plano de carreira'!$C$6)</f>
        <v>2881.7426354626373</v>
      </c>
    </row>
    <row r="15" spans="1:16" x14ac:dyDescent="0.25">
      <c r="A15" s="80" t="s">
        <v>37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2"/>
    </row>
    <row r="16" spans="1:16" x14ac:dyDescent="0.25">
      <c r="A16" s="80" t="s">
        <v>29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2"/>
    </row>
    <row r="17" spans="1:16" x14ac:dyDescent="0.25">
      <c r="A17" s="108" t="s">
        <v>66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10"/>
    </row>
    <row r="18" spans="1:16" x14ac:dyDescent="0.25">
      <c r="A18" s="117" t="s">
        <v>26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9"/>
    </row>
    <row r="19" spans="1:16" x14ac:dyDescent="0.25">
      <c r="A19" s="120" t="s">
        <v>74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2"/>
    </row>
    <row r="20" spans="1:16" x14ac:dyDescent="0.25">
      <c r="A20" s="120" t="s">
        <v>75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2"/>
    </row>
    <row r="21" spans="1:16" x14ac:dyDescent="0.25">
      <c r="A21" s="120" t="s">
        <v>76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2"/>
    </row>
    <row r="22" spans="1:16" x14ac:dyDescent="0.25">
      <c r="A22" s="120" t="s">
        <v>77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2"/>
    </row>
    <row r="23" spans="1:16" x14ac:dyDescent="0.25">
      <c r="A23" s="120" t="s">
        <v>78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2"/>
    </row>
    <row r="24" spans="1:16" x14ac:dyDescent="0.25">
      <c r="A24" s="120" t="s">
        <v>79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2"/>
    </row>
    <row r="25" spans="1:16" x14ac:dyDescent="0.25">
      <c r="A25" s="39" t="s">
        <v>80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1"/>
    </row>
    <row r="26" spans="1:16" x14ac:dyDescent="0.25">
      <c r="A26" s="39" t="s">
        <v>109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1"/>
    </row>
    <row r="27" spans="1:16" x14ac:dyDescent="0.25">
      <c r="A27" s="120" t="s">
        <v>81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2"/>
    </row>
    <row r="28" spans="1:16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x14ac:dyDescent="0.25">
      <c r="A29" s="123" t="s">
        <v>27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5"/>
    </row>
    <row r="30" spans="1:16" x14ac:dyDescent="0.25">
      <c r="A30" s="114" t="s">
        <v>68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6"/>
    </row>
    <row r="31" spans="1:16" x14ac:dyDescent="0.2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</row>
    <row r="32" spans="1:16" x14ac:dyDescent="0.25">
      <c r="A32" s="112" t="s">
        <v>192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</row>
    <row r="33" spans="1:16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s="75" customFormat="1" ht="15" customHeight="1" x14ac:dyDescent="0.25">
      <c r="A35" s="113" t="s">
        <v>193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</row>
    <row r="36" spans="1:16" ht="15" customHeight="1" x14ac:dyDescent="0.25">
      <c r="A36" s="113" t="s">
        <v>194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</row>
  </sheetData>
  <mergeCells count="30">
    <mergeCell ref="A32:P32"/>
    <mergeCell ref="A35:P35"/>
    <mergeCell ref="A36:P36"/>
    <mergeCell ref="A30:P30"/>
    <mergeCell ref="A16:P16"/>
    <mergeCell ref="A17:P17"/>
    <mergeCell ref="A18:P18"/>
    <mergeCell ref="A19:P19"/>
    <mergeCell ref="A20:P20"/>
    <mergeCell ref="A21:P21"/>
    <mergeCell ref="A22:P22"/>
    <mergeCell ref="A23:P23"/>
    <mergeCell ref="A24:P24"/>
    <mergeCell ref="A27:P27"/>
    <mergeCell ref="A29:P29"/>
    <mergeCell ref="A1:P1"/>
    <mergeCell ref="A2:F2"/>
    <mergeCell ref="G2:K2"/>
    <mergeCell ref="L2:P4"/>
    <mergeCell ref="A3:F3"/>
    <mergeCell ref="G3:K3"/>
    <mergeCell ref="A4:F4"/>
    <mergeCell ref="G4:K4"/>
    <mergeCell ref="A15:P15"/>
    <mergeCell ref="A9:B9"/>
    <mergeCell ref="A5:D5"/>
    <mergeCell ref="E5:P5"/>
    <mergeCell ref="A6:D6"/>
    <mergeCell ref="A7:D7"/>
    <mergeCell ref="A8:B8"/>
  </mergeCells>
  <pageMargins left="0.62992125984251968" right="0.23622047244094491" top="1.7716535433070868" bottom="0.94488188976377963" header="0.31496062992125984" footer="0.31496062992125984"/>
  <pageSetup paperSize="9" scale="97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V44"/>
  <sheetViews>
    <sheetView topLeftCell="A22" workbookViewId="0">
      <selection activeCell="R14" sqref="R14"/>
    </sheetView>
  </sheetViews>
  <sheetFormatPr defaultRowHeight="15" x14ac:dyDescent="0.25"/>
  <cols>
    <col min="2" max="2" width="8.42578125" customWidth="1"/>
    <col min="3" max="3" width="4.5703125" customWidth="1"/>
    <col min="4" max="4" width="3.85546875" customWidth="1"/>
    <col min="5" max="5" width="9.42578125" customWidth="1"/>
    <col min="6" max="6" width="8.42578125" customWidth="1"/>
    <col min="7" max="7" width="9.42578125" customWidth="1"/>
    <col min="8" max="8" width="8.5703125" customWidth="1"/>
    <col min="9" max="9" width="7.85546875" customWidth="1"/>
    <col min="10" max="10" width="8.42578125" customWidth="1"/>
    <col min="11" max="11" width="8.7109375" customWidth="1"/>
    <col min="12" max="15" width="8.28515625" bestFit="1" customWidth="1"/>
    <col min="16" max="16" width="10.28515625" customWidth="1"/>
  </cols>
  <sheetData>
    <row r="1" spans="1:16" ht="18.75" x14ac:dyDescent="0.3">
      <c r="A1" s="93" t="s">
        <v>195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/>
    </row>
    <row r="2" spans="1:16" x14ac:dyDescent="0.25">
      <c r="A2" s="96" t="s">
        <v>21</v>
      </c>
      <c r="B2" s="96"/>
      <c r="C2" s="96"/>
      <c r="D2" s="96"/>
      <c r="E2" s="96"/>
      <c r="F2" s="96"/>
      <c r="G2" s="97" t="s">
        <v>30</v>
      </c>
      <c r="H2" s="97"/>
      <c r="I2" s="97"/>
      <c r="J2" s="97"/>
      <c r="K2" s="97"/>
      <c r="L2" s="98" t="s">
        <v>0</v>
      </c>
      <c r="M2" s="99"/>
      <c r="N2" s="99"/>
      <c r="O2" s="99"/>
      <c r="P2" s="100"/>
    </row>
    <row r="3" spans="1:16" ht="25.5" customHeight="1" x14ac:dyDescent="0.25">
      <c r="A3" s="128" t="s">
        <v>22</v>
      </c>
      <c r="B3" s="129"/>
      <c r="C3" s="129"/>
      <c r="D3" s="129"/>
      <c r="E3" s="129"/>
      <c r="F3" s="130"/>
      <c r="G3" s="131" t="s">
        <v>49</v>
      </c>
      <c r="H3" s="132"/>
      <c r="I3" s="132"/>
      <c r="J3" s="132"/>
      <c r="K3" s="133"/>
      <c r="L3" s="101"/>
      <c r="M3" s="102"/>
      <c r="N3" s="102"/>
      <c r="O3" s="102"/>
      <c r="P3" s="103"/>
    </row>
    <row r="4" spans="1:16" x14ac:dyDescent="0.25">
      <c r="A4" s="96" t="s">
        <v>23</v>
      </c>
      <c r="B4" s="96"/>
      <c r="C4" s="96"/>
      <c r="D4" s="96"/>
      <c r="E4" s="96"/>
      <c r="F4" s="96"/>
      <c r="G4" s="111">
        <v>1</v>
      </c>
      <c r="H4" s="111"/>
      <c r="I4" s="111"/>
      <c r="J4" s="111"/>
      <c r="K4" s="111"/>
      <c r="L4" s="104"/>
      <c r="M4" s="105"/>
      <c r="N4" s="105"/>
      <c r="O4" s="105"/>
      <c r="P4" s="106"/>
    </row>
    <row r="5" spans="1:16" x14ac:dyDescent="0.25">
      <c r="A5" s="84" t="s">
        <v>1</v>
      </c>
      <c r="B5" s="85"/>
      <c r="C5" s="85"/>
      <c r="D5" s="86"/>
      <c r="E5" s="87" t="s">
        <v>2</v>
      </c>
      <c r="F5" s="88"/>
      <c r="G5" s="88"/>
      <c r="H5" s="88"/>
      <c r="I5" s="88"/>
      <c r="J5" s="88"/>
      <c r="K5" s="88"/>
      <c r="L5" s="88"/>
      <c r="M5" s="88"/>
      <c r="N5" s="88"/>
      <c r="O5" s="88"/>
      <c r="P5" s="89"/>
    </row>
    <row r="6" spans="1:16" x14ac:dyDescent="0.25">
      <c r="A6" s="87"/>
      <c r="B6" s="88"/>
      <c r="C6" s="88"/>
      <c r="D6" s="89"/>
      <c r="E6" s="76">
        <v>0</v>
      </c>
      <c r="F6" s="3">
        <v>3</v>
      </c>
      <c r="G6" s="3">
        <v>6</v>
      </c>
      <c r="H6" s="3">
        <v>9</v>
      </c>
      <c r="I6" s="3">
        <v>12</v>
      </c>
      <c r="J6" s="3">
        <v>15</v>
      </c>
      <c r="K6" s="3">
        <v>18</v>
      </c>
      <c r="L6" s="3">
        <v>21</v>
      </c>
      <c r="M6" s="3">
        <v>24</v>
      </c>
      <c r="N6" s="3">
        <v>27</v>
      </c>
      <c r="O6" s="3">
        <v>30</v>
      </c>
      <c r="P6" s="3">
        <v>33</v>
      </c>
    </row>
    <row r="7" spans="1:16" x14ac:dyDescent="0.25">
      <c r="A7" s="90" t="s">
        <v>3</v>
      </c>
      <c r="B7" s="90"/>
      <c r="C7" s="90"/>
      <c r="D7" s="90"/>
      <c r="E7" s="76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</row>
    <row r="8" spans="1:16" ht="15" customHeight="1" x14ac:dyDescent="0.25">
      <c r="A8" s="70" t="s">
        <v>42</v>
      </c>
      <c r="B8" s="71"/>
      <c r="C8" s="10">
        <v>0</v>
      </c>
      <c r="D8" s="3" t="s">
        <v>12</v>
      </c>
      <c r="E8" s="77">
        <v>1386.07</v>
      </c>
      <c r="F8" s="4">
        <f>E8+(E8*'[2]Plano de carreira'!$C$4)</f>
        <v>1427.6521</v>
      </c>
      <c r="G8" s="4">
        <f>F8+(F8*'[2]Plano de carreira'!$C$4)</f>
        <v>1470.481663</v>
      </c>
      <c r="H8" s="4">
        <f>G8+(G8*'[2]Plano de carreira'!$C$4)</f>
        <v>1514.5961128900001</v>
      </c>
      <c r="I8" s="4">
        <f>H8+(H8*'[2]Plano de carreira'!$C$4)</f>
        <v>1560.0339962767</v>
      </c>
      <c r="J8" s="4">
        <f>I8+(I8*'[2]Plano de carreira'!$C$4)</f>
        <v>1606.835016165001</v>
      </c>
      <c r="K8" s="4">
        <f>J8+(J8*'[2]Plano de carreira'!$C$4)</f>
        <v>1655.0400666499511</v>
      </c>
      <c r="L8" s="4">
        <f>K8+(K8*'[2]Plano de carreira'!$C$4)</f>
        <v>1704.6912686494495</v>
      </c>
      <c r="M8" s="4">
        <f>L8+(L8*'[2]Plano de carreira'!$C$4)</f>
        <v>1755.832006708933</v>
      </c>
      <c r="N8" s="4">
        <f>M8+(M8*'[2]Plano de carreira'!$C$4)</f>
        <v>1808.5069669102011</v>
      </c>
      <c r="O8" s="4">
        <f>N8+(N8*'[2]Plano de carreira'!$C$4)</f>
        <v>1862.7621759175072</v>
      </c>
      <c r="P8" s="4">
        <f>O8+(O8*'[2]Plano de carreira'!$C$4)</f>
        <v>1918.6450411950325</v>
      </c>
    </row>
    <row r="9" spans="1:16" x14ac:dyDescent="0.25">
      <c r="A9" s="70" t="s">
        <v>43</v>
      </c>
      <c r="B9" s="71"/>
      <c r="C9" s="3">
        <v>5.5</v>
      </c>
      <c r="D9" s="3" t="s">
        <v>16</v>
      </c>
      <c r="E9" s="78">
        <f>E8+(E8*'[2]Plano de carreira'!$C$6)</f>
        <v>1524.6769999999999</v>
      </c>
      <c r="F9" s="79">
        <f>F8+(F8*'[2]Plano de carreira'!$C$6)</f>
        <v>1570.41731</v>
      </c>
      <c r="G9" s="79">
        <f>G8+(G8*'[2]Plano de carreira'!$C$6)</f>
        <v>1617.5298293000001</v>
      </c>
      <c r="H9" s="79">
        <f>H8+(H8*'[2]Plano de carreira'!$C$6)</f>
        <v>1666.0557241790002</v>
      </c>
      <c r="I9" s="79">
        <f>I8+(I8*'[2]Plano de carreira'!$C$6)</f>
        <v>1716.03739590437</v>
      </c>
      <c r="J9" s="79">
        <f>J8+(J8*'[2]Plano de carreira'!$C$6)</f>
        <v>1767.518517781501</v>
      </c>
      <c r="K9" s="79">
        <f>K8+(K8*'[2]Plano de carreira'!$C$6)</f>
        <v>1820.5440733149462</v>
      </c>
      <c r="L9" s="79">
        <f>L8+(L8*'[2]Plano de carreira'!$C$6)</f>
        <v>1875.1603955143944</v>
      </c>
      <c r="M9" s="79">
        <f>M8+(M8*'[2]Plano de carreira'!$C$6)</f>
        <v>1931.4152073798264</v>
      </c>
      <c r="N9" s="79">
        <f>N8+(N8*'[2]Plano de carreira'!$C$6)</f>
        <v>1989.3576636012212</v>
      </c>
      <c r="O9" s="79">
        <f>O8+(O8*'[2]Plano de carreira'!$C$6)</f>
        <v>2049.0383935092577</v>
      </c>
      <c r="P9" s="79">
        <f>P8+(P8*'[2]Plano de carreira'!$C$6)</f>
        <v>2110.5095453145359</v>
      </c>
    </row>
    <row r="10" spans="1:16" x14ac:dyDescent="0.25">
      <c r="A10" s="70" t="s">
        <v>24</v>
      </c>
      <c r="B10" s="71"/>
      <c r="C10" s="3">
        <v>11</v>
      </c>
      <c r="D10" s="3" t="s">
        <v>17</v>
      </c>
      <c r="E10" s="78">
        <f>E9+(E9*'[2]Plano de carreira'!$C$6)</f>
        <v>1677.1446999999998</v>
      </c>
      <c r="F10" s="79">
        <f>F9+(F9*'[2]Plano de carreira'!$C$6)</f>
        <v>1727.4590410000001</v>
      </c>
      <c r="G10" s="79">
        <f>G9+(G9*'[2]Plano de carreira'!$C$6)</f>
        <v>1779.2828122300002</v>
      </c>
      <c r="H10" s="79">
        <f>H9+(H9*'[2]Plano de carreira'!$C$6)</f>
        <v>1832.6612965969002</v>
      </c>
      <c r="I10" s="79">
        <f>I9+(I9*'[2]Plano de carreira'!$C$6)</f>
        <v>1887.641135494807</v>
      </c>
      <c r="J10" s="79">
        <f>J9+(J9*'[2]Plano de carreira'!$C$6)</f>
        <v>1944.270369559651</v>
      </c>
      <c r="K10" s="79">
        <f>K9+(K9*'[2]Plano de carreira'!$C$6)</f>
        <v>2002.5984806464407</v>
      </c>
      <c r="L10" s="79">
        <f>L9+(L9*'[2]Plano de carreira'!$C$6)</f>
        <v>2062.6764350658341</v>
      </c>
      <c r="M10" s="79">
        <f>M9+(M9*'[2]Plano de carreira'!$C$6)</f>
        <v>2124.5567281178091</v>
      </c>
      <c r="N10" s="79">
        <f>N9+(N9*'[2]Plano de carreira'!$C$6)</f>
        <v>2188.2934299613435</v>
      </c>
      <c r="O10" s="79">
        <f>O9+(O9*'[2]Plano de carreira'!$C$6)</f>
        <v>2253.9422328601836</v>
      </c>
      <c r="P10" s="79">
        <f>P9+(P9*'[2]Plano de carreira'!$C$6)</f>
        <v>2321.5604998459894</v>
      </c>
    </row>
    <row r="11" spans="1:16" x14ac:dyDescent="0.25">
      <c r="A11" s="70" t="s">
        <v>44</v>
      </c>
      <c r="B11" s="71"/>
      <c r="C11" s="3">
        <v>16.5</v>
      </c>
      <c r="D11" s="3" t="s">
        <v>18</v>
      </c>
      <c r="E11" s="78">
        <f>E10+(E10*'[2]Plano de carreira'!$C$6)</f>
        <v>1844.8591699999997</v>
      </c>
      <c r="F11" s="79">
        <f>F10+(F10*'[2]Plano de carreira'!$C$6)</f>
        <v>1900.2049451</v>
      </c>
      <c r="G11" s="79">
        <f>G10+(G10*'[2]Plano de carreira'!$C$6)</f>
        <v>1957.2110934530003</v>
      </c>
      <c r="H11" s="79">
        <f>H10+(H10*'[2]Plano de carreira'!$C$6)</f>
        <v>2015.9274262565903</v>
      </c>
      <c r="I11" s="79">
        <f>I10+(I10*'[2]Plano de carreira'!$C$6)</f>
        <v>2076.4052490442878</v>
      </c>
      <c r="J11" s="79">
        <f>J10+(J10*'[2]Plano de carreira'!$C$6)</f>
        <v>2138.697406515616</v>
      </c>
      <c r="K11" s="79">
        <f>K10+(K10*'[2]Plano de carreira'!$C$6)</f>
        <v>2202.8583287110851</v>
      </c>
      <c r="L11" s="79">
        <f>L10+(L10*'[2]Plano de carreira'!$C$6)</f>
        <v>2268.9440785724173</v>
      </c>
      <c r="M11" s="79">
        <f>M10+(M10*'[2]Plano de carreira'!$C$6)</f>
        <v>2337.0124009295901</v>
      </c>
      <c r="N11" s="79">
        <f>N10+(N10*'[2]Plano de carreira'!$C$6)</f>
        <v>2407.122772957478</v>
      </c>
      <c r="O11" s="79">
        <f>O10+(O10*'[2]Plano de carreira'!$C$6)</f>
        <v>2479.3364561462022</v>
      </c>
      <c r="P11" s="79">
        <f>P10+(P10*'[2]Plano de carreira'!$C$6)</f>
        <v>2553.7165498305885</v>
      </c>
    </row>
    <row r="12" spans="1:16" x14ac:dyDescent="0.25">
      <c r="A12" s="73" t="s">
        <v>24</v>
      </c>
      <c r="B12" s="73"/>
      <c r="C12" s="67">
        <v>22</v>
      </c>
      <c r="D12" s="67" t="s">
        <v>19</v>
      </c>
      <c r="E12" s="78">
        <f>E11+(E11*'[2]Plano de carreira'!$C$6)</f>
        <v>2029.3450869999997</v>
      </c>
      <c r="F12" s="79">
        <f>F11+(F11*'[2]Plano de carreira'!$C$6)</f>
        <v>2090.2254396100002</v>
      </c>
      <c r="G12" s="79">
        <f>G11+(G11*'[2]Plano de carreira'!$C$6)</f>
        <v>2152.9322027983003</v>
      </c>
      <c r="H12" s="79">
        <f>H11+(H11*'[2]Plano de carreira'!$C$6)</f>
        <v>2217.5201688822494</v>
      </c>
      <c r="I12" s="79">
        <f>I11+(I11*'[2]Plano de carreira'!$C$6)</f>
        <v>2284.0457739487165</v>
      </c>
      <c r="J12" s="79">
        <f>J11+(J11*'[2]Plano de carreira'!$C$6)</f>
        <v>2352.5671471671776</v>
      </c>
      <c r="K12" s="79">
        <f>K11+(K11*'[2]Plano de carreira'!$C$6)</f>
        <v>2423.1441615821936</v>
      </c>
      <c r="L12" s="79">
        <f>L11+(L11*'[2]Plano de carreira'!$C$6)</f>
        <v>2495.838486429659</v>
      </c>
      <c r="M12" s="79">
        <f>M11+(M11*'[2]Plano de carreira'!$C$6)</f>
        <v>2570.7136410225489</v>
      </c>
      <c r="N12" s="79">
        <f>N11+(N11*'[2]Plano de carreira'!$C$6)</f>
        <v>2647.8350502532257</v>
      </c>
      <c r="O12" s="79">
        <f>O11+(O11*'[2]Plano de carreira'!$C$6)</f>
        <v>2727.2701017608224</v>
      </c>
      <c r="P12" s="79">
        <f>P11+(P11*'[2]Plano de carreira'!$C$6)</f>
        <v>2809.0882048136473</v>
      </c>
    </row>
    <row r="13" spans="1:16" x14ac:dyDescent="0.25">
      <c r="A13" s="90" t="s">
        <v>187</v>
      </c>
      <c r="B13" s="90"/>
      <c r="C13" s="67">
        <v>27.5</v>
      </c>
      <c r="D13" s="67" t="s">
        <v>20</v>
      </c>
      <c r="E13" s="78">
        <f>E12+(E12*'[2]Plano de carreira'!$C$6)</f>
        <v>2232.2795956999998</v>
      </c>
      <c r="F13" s="79">
        <f>F12+(F12*'[2]Plano de carreira'!$C$6)</f>
        <v>2299.2479835710001</v>
      </c>
      <c r="G13" s="79">
        <f>G12+(G12*'[2]Plano de carreira'!$C$6)</f>
        <v>2368.2254230781305</v>
      </c>
      <c r="H13" s="79">
        <f>H12+(H12*'[2]Plano de carreira'!$C$6)</f>
        <v>2439.2721857704746</v>
      </c>
      <c r="I13" s="79">
        <f>I12+(I12*'[2]Plano de carreira'!$C$6)</f>
        <v>2512.450351343588</v>
      </c>
      <c r="J13" s="79">
        <f>J12+(J12*'[2]Plano de carreira'!$C$6)</f>
        <v>2587.8238618838955</v>
      </c>
      <c r="K13" s="79">
        <f>K12+(K12*'[2]Plano de carreira'!$C$6)</f>
        <v>2665.4585777404131</v>
      </c>
      <c r="L13" s="79">
        <f>L12+(L12*'[2]Plano de carreira'!$C$6)</f>
        <v>2745.4223350726252</v>
      </c>
      <c r="M13" s="79">
        <f>M12+(M12*'[2]Plano de carreira'!$C$6)</f>
        <v>2827.7850051248038</v>
      </c>
      <c r="N13" s="79">
        <f>N12+(N12*'[2]Plano de carreira'!$C$6)</f>
        <v>2912.6185552785482</v>
      </c>
      <c r="O13" s="79">
        <f>O12+(O12*'[2]Plano de carreira'!$C$6)</f>
        <v>2999.9971119369047</v>
      </c>
      <c r="P13" s="79">
        <f>P12+(P12*'[2]Plano de carreira'!$C$6)</f>
        <v>3089.997025295012</v>
      </c>
    </row>
    <row r="14" spans="1:16" x14ac:dyDescent="0.25">
      <c r="A14" s="90" t="s">
        <v>24</v>
      </c>
      <c r="B14" s="90"/>
      <c r="C14" s="3">
        <v>33</v>
      </c>
      <c r="D14" s="3" t="s">
        <v>25</v>
      </c>
      <c r="E14" s="78">
        <f>E13+(E13*'[2]Plano de carreira'!$C$6)</f>
        <v>2455.50755527</v>
      </c>
      <c r="F14" s="79">
        <f>F13+(F13*'[2]Plano de carreira'!$C$6)</f>
        <v>2529.1727819281</v>
      </c>
      <c r="G14" s="79">
        <f>G13+(G13*'[2]Plano de carreira'!$C$6)</f>
        <v>2605.0479653859434</v>
      </c>
      <c r="H14" s="79">
        <f>H13+(H13*'[2]Plano de carreira'!$C$6)</f>
        <v>2683.199404347522</v>
      </c>
      <c r="I14" s="79">
        <f>I13+(I13*'[2]Plano de carreira'!$C$6)</f>
        <v>2763.6953864779466</v>
      </c>
      <c r="J14" s="79">
        <f>J13+(J13*'[2]Plano de carreira'!$C$6)</f>
        <v>2846.6062480722849</v>
      </c>
      <c r="K14" s="79">
        <f>K13+(K13*'[2]Plano de carreira'!$C$6)</f>
        <v>2932.0044355144546</v>
      </c>
      <c r="L14" s="79">
        <f>L13+(L13*'[2]Plano de carreira'!$C$6)</f>
        <v>3019.9645685798878</v>
      </c>
      <c r="M14" s="79">
        <f>M13+(M13*'[2]Plano de carreira'!$C$6)</f>
        <v>3110.5635056372839</v>
      </c>
      <c r="N14" s="79">
        <f>N13+(N13*'[2]Plano de carreira'!$C$6)</f>
        <v>3203.8804108064032</v>
      </c>
      <c r="O14" s="79">
        <f>O13+(O13*'[2]Plano de carreira'!$C$6)</f>
        <v>3299.9968231305952</v>
      </c>
      <c r="P14" s="79">
        <f>P13+(P13*'[2]Plano de carreira'!$C$6)</f>
        <v>3398.9967278245131</v>
      </c>
    </row>
    <row r="15" spans="1:16" x14ac:dyDescent="0.25">
      <c r="A15" s="84" t="s">
        <v>37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6"/>
    </row>
    <row r="16" spans="1:16" x14ac:dyDescent="0.25">
      <c r="A16" s="84" t="s">
        <v>29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6"/>
    </row>
    <row r="17" spans="1:16" x14ac:dyDescent="0.25">
      <c r="A17" s="87" t="s">
        <v>28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9"/>
    </row>
    <row r="18" spans="1:16" x14ac:dyDescent="0.2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8"/>
    </row>
    <row r="19" spans="1:16" x14ac:dyDescent="0.25">
      <c r="A19" s="117" t="s">
        <v>26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9"/>
    </row>
    <row r="20" spans="1:16" ht="15.75" customHeight="1" x14ac:dyDescent="0.25">
      <c r="A20" s="120" t="s">
        <v>31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7"/>
    </row>
    <row r="21" spans="1:16" ht="15.75" customHeight="1" x14ac:dyDescent="0.25">
      <c r="A21" s="120" t="s">
        <v>71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7"/>
    </row>
    <row r="22" spans="1:16" ht="15.75" customHeight="1" x14ac:dyDescent="0.25">
      <c r="A22" s="39" t="s">
        <v>38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</row>
    <row r="23" spans="1:16" ht="15.75" customHeight="1" x14ac:dyDescent="0.25">
      <c r="A23" s="120" t="s">
        <v>32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7"/>
    </row>
    <row r="24" spans="1:16" ht="15.75" customHeight="1" x14ac:dyDescent="0.25">
      <c r="A24" s="39" t="s">
        <v>33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2"/>
    </row>
    <row r="25" spans="1:16" ht="15.75" customHeight="1" x14ac:dyDescent="0.25">
      <c r="A25" s="39" t="s">
        <v>34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2"/>
    </row>
    <row r="26" spans="1:16" ht="15.75" customHeight="1" x14ac:dyDescent="0.25">
      <c r="A26" s="39" t="s">
        <v>72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2"/>
    </row>
    <row r="27" spans="1:16" ht="15.75" customHeight="1" x14ac:dyDescent="0.25">
      <c r="A27" s="39" t="s">
        <v>73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2"/>
    </row>
    <row r="28" spans="1:16" ht="15.75" customHeight="1" x14ac:dyDescent="0.25">
      <c r="A28" s="39" t="s">
        <v>35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2"/>
    </row>
    <row r="29" spans="1:16" ht="15.75" customHeight="1" x14ac:dyDescent="0.25">
      <c r="A29" s="39" t="s">
        <v>110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2"/>
    </row>
    <row r="30" spans="1:16" ht="15.75" customHeight="1" x14ac:dyDescent="0.25">
      <c r="A30" s="39" t="s">
        <v>36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2"/>
    </row>
    <row r="31" spans="1:16" ht="15.75" customHeight="1" x14ac:dyDescent="0.25">
      <c r="A31" s="39" t="s">
        <v>39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2"/>
    </row>
    <row r="32" spans="1:16" ht="15.75" customHeight="1" x14ac:dyDescent="0.25">
      <c r="A32" s="39" t="s">
        <v>82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2"/>
    </row>
    <row r="33" spans="1:22" ht="15.75" customHeight="1" x14ac:dyDescent="0.25">
      <c r="A33" s="39" t="s">
        <v>111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</row>
    <row r="34" spans="1:22" ht="15.75" customHeight="1" x14ac:dyDescent="0.25">
      <c r="A34" s="39" t="s">
        <v>112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</row>
    <row r="35" spans="1:22" ht="15.75" customHeight="1" x14ac:dyDescent="0.25">
      <c r="A35" s="120" t="s">
        <v>113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7"/>
    </row>
    <row r="36" spans="1:22" ht="15.75" customHeight="1" x14ac:dyDescent="0.25">
      <c r="A36" s="123" t="s">
        <v>27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5"/>
    </row>
    <row r="37" spans="1:22" ht="16.5" customHeight="1" x14ac:dyDescent="0.25">
      <c r="A37" s="114" t="s">
        <v>40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6"/>
      <c r="Q37" s="2"/>
      <c r="R37" s="2"/>
      <c r="S37" s="2"/>
      <c r="T37" s="2"/>
      <c r="U37" s="2"/>
      <c r="V37" s="1"/>
    </row>
    <row r="38" spans="1:22" ht="16.5" customHeight="1" x14ac:dyDescent="0.2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2"/>
      <c r="R38" s="2"/>
      <c r="S38" s="2"/>
      <c r="T38" s="2"/>
      <c r="U38" s="2"/>
      <c r="V38" s="1"/>
    </row>
    <row r="39" spans="1:22" x14ac:dyDescent="0.25">
      <c r="A39" s="112" t="s">
        <v>192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</row>
    <row r="40" spans="1:22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22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22" ht="15" customHeight="1" x14ac:dyDescent="0.25">
      <c r="A42" s="113" t="s">
        <v>193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</row>
    <row r="43" spans="1:22" ht="15" customHeight="1" x14ac:dyDescent="0.25">
      <c r="A43" s="113" t="s">
        <v>194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</row>
    <row r="44" spans="1:22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</sheetData>
  <mergeCells count="27">
    <mergeCell ref="A1:P1"/>
    <mergeCell ref="L2:P4"/>
    <mergeCell ref="A23:P23"/>
    <mergeCell ref="A35:P35"/>
    <mergeCell ref="A4:F4"/>
    <mergeCell ref="G4:K4"/>
    <mergeCell ref="A2:F2"/>
    <mergeCell ref="G2:K2"/>
    <mergeCell ref="A3:F3"/>
    <mergeCell ref="G3:K3"/>
    <mergeCell ref="A17:P17"/>
    <mergeCell ref="A15:P15"/>
    <mergeCell ref="A19:P19"/>
    <mergeCell ref="A36:P36"/>
    <mergeCell ref="A13:B13"/>
    <mergeCell ref="A37:P37"/>
    <mergeCell ref="A21:P21"/>
    <mergeCell ref="A5:D5"/>
    <mergeCell ref="A7:D7"/>
    <mergeCell ref="A6:D6"/>
    <mergeCell ref="E5:P5"/>
    <mergeCell ref="A14:B14"/>
    <mergeCell ref="A42:P42"/>
    <mergeCell ref="A43:P43"/>
    <mergeCell ref="A39:P39"/>
    <mergeCell ref="A16:P16"/>
    <mergeCell ref="A20:P20"/>
  </mergeCells>
  <phoneticPr fontId="18" type="noConversion"/>
  <pageMargins left="0.62992125984251968" right="0.23622047244094491" top="1.7716535433070868" bottom="0.94488188976377963" header="0.31496062992125984" footer="0.31496062992125984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opLeftCell="A13" workbookViewId="0">
      <selection activeCell="E9" sqref="E9"/>
    </sheetView>
  </sheetViews>
  <sheetFormatPr defaultRowHeight="15" x14ac:dyDescent="0.25"/>
  <cols>
    <col min="3" max="3" width="6.85546875" customWidth="1"/>
    <col min="4" max="4" width="7.28515625" customWidth="1"/>
    <col min="15" max="16" width="9.140625" customWidth="1"/>
  </cols>
  <sheetData>
    <row r="1" spans="1:16" ht="18.75" x14ac:dyDescent="0.3">
      <c r="A1" s="93" t="s">
        <v>196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/>
    </row>
    <row r="2" spans="1:16" x14ac:dyDescent="0.25">
      <c r="A2" s="96" t="s">
        <v>21</v>
      </c>
      <c r="B2" s="96"/>
      <c r="C2" s="96"/>
      <c r="D2" s="96"/>
      <c r="E2" s="96"/>
      <c r="F2" s="96"/>
      <c r="G2" s="97" t="s">
        <v>65</v>
      </c>
      <c r="H2" s="97"/>
      <c r="I2" s="97"/>
      <c r="J2" s="97"/>
      <c r="K2" s="97"/>
      <c r="L2" s="134" t="s">
        <v>48</v>
      </c>
      <c r="M2" s="134"/>
      <c r="N2" s="134"/>
      <c r="O2" s="134"/>
      <c r="P2" s="134"/>
    </row>
    <row r="3" spans="1:16" x14ac:dyDescent="0.25">
      <c r="A3" s="96" t="s">
        <v>22</v>
      </c>
      <c r="B3" s="96"/>
      <c r="C3" s="96"/>
      <c r="D3" s="96"/>
      <c r="E3" s="96"/>
      <c r="F3" s="96"/>
      <c r="G3" s="135" t="s">
        <v>49</v>
      </c>
      <c r="H3" s="135"/>
      <c r="I3" s="135"/>
      <c r="J3" s="135"/>
      <c r="K3" s="135"/>
      <c r="L3" s="134"/>
      <c r="M3" s="134"/>
      <c r="N3" s="134"/>
      <c r="O3" s="134"/>
      <c r="P3" s="134"/>
    </row>
    <row r="4" spans="1:16" x14ac:dyDescent="0.25">
      <c r="A4" s="96" t="s">
        <v>23</v>
      </c>
      <c r="B4" s="96"/>
      <c r="C4" s="96"/>
      <c r="D4" s="96"/>
      <c r="E4" s="96"/>
      <c r="F4" s="96"/>
      <c r="G4" s="111">
        <v>1</v>
      </c>
      <c r="H4" s="111"/>
      <c r="I4" s="111"/>
      <c r="J4" s="111"/>
      <c r="K4" s="111"/>
      <c r="L4" s="134"/>
      <c r="M4" s="134"/>
      <c r="N4" s="134"/>
      <c r="O4" s="134"/>
      <c r="P4" s="134"/>
    </row>
    <row r="5" spans="1:16" x14ac:dyDescent="0.25">
      <c r="A5" s="98" t="s">
        <v>1</v>
      </c>
      <c r="B5" s="99"/>
      <c r="C5" s="99"/>
      <c r="D5" s="100"/>
      <c r="E5" s="97" t="s">
        <v>2</v>
      </c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</row>
    <row r="6" spans="1:16" x14ac:dyDescent="0.25">
      <c r="A6" s="104"/>
      <c r="B6" s="105"/>
      <c r="C6" s="105"/>
      <c r="D6" s="106"/>
      <c r="E6" s="3">
        <v>0</v>
      </c>
      <c r="F6" s="3">
        <v>3</v>
      </c>
      <c r="G6" s="3">
        <v>6</v>
      </c>
      <c r="H6" s="3">
        <v>9</v>
      </c>
      <c r="I6" s="3">
        <v>12</v>
      </c>
      <c r="J6" s="3">
        <v>15</v>
      </c>
      <c r="K6" s="3">
        <v>18</v>
      </c>
      <c r="L6" s="3">
        <v>21</v>
      </c>
      <c r="M6" s="3">
        <v>24</v>
      </c>
      <c r="N6" s="3">
        <v>27</v>
      </c>
      <c r="O6" s="3">
        <v>30</v>
      </c>
      <c r="P6" s="3">
        <v>33</v>
      </c>
    </row>
    <row r="7" spans="1:16" x14ac:dyDescent="0.25">
      <c r="A7" s="87" t="s">
        <v>3</v>
      </c>
      <c r="B7" s="88"/>
      <c r="C7" s="88"/>
      <c r="D7" s="89"/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</row>
    <row r="8" spans="1:16" x14ac:dyDescent="0.25">
      <c r="A8" s="68" t="s">
        <v>42</v>
      </c>
      <c r="B8" s="68"/>
      <c r="C8" s="65">
        <v>0</v>
      </c>
      <c r="D8" s="65" t="s">
        <v>12</v>
      </c>
      <c r="E8" s="77">
        <v>1807.92</v>
      </c>
      <c r="F8" s="4">
        <f>E8+(E8*'[2]Plano de carreira'!$C$4)</f>
        <v>1862.1576</v>
      </c>
      <c r="G8" s="4">
        <f>F8+(F8*'[2]Plano de carreira'!$C$4)</f>
        <v>1918.022328</v>
      </c>
      <c r="H8" s="4">
        <f>G8+(G8*'[2]Plano de carreira'!$C$4)</f>
        <v>1975.56299784</v>
      </c>
      <c r="I8" s="4">
        <f>H8+(H8*'[2]Plano de carreira'!$C$4)</f>
        <v>2034.8298877751999</v>
      </c>
      <c r="J8" s="4">
        <f>I8+(I8*'[2]Plano de carreira'!$C$4)</f>
        <v>2095.874784408456</v>
      </c>
      <c r="K8" s="4">
        <f>J8+(J8*'[2]Plano de carreira'!$C$4)</f>
        <v>2158.7510279407097</v>
      </c>
      <c r="L8" s="4">
        <f>K8+(K8*'[2]Plano de carreira'!$C$4)</f>
        <v>2223.5135587789309</v>
      </c>
      <c r="M8" s="4">
        <f>L8+(L8*'[2]Plano de carreira'!$C$4)</f>
        <v>2290.218965542299</v>
      </c>
      <c r="N8" s="4">
        <f>M8+(M8*'[2]Plano de carreira'!$C$4)</f>
        <v>2358.925534508568</v>
      </c>
      <c r="O8" s="4">
        <f>N8+(N8*'[2]Plano de carreira'!$C$4)</f>
        <v>2429.693300543825</v>
      </c>
      <c r="P8" s="4">
        <f>O8+(O8*'[2]Plano de carreira'!$C$4)</f>
        <v>2502.5840995601397</v>
      </c>
    </row>
    <row r="9" spans="1:16" x14ac:dyDescent="0.25">
      <c r="A9" s="68" t="s">
        <v>43</v>
      </c>
      <c r="B9" s="68"/>
      <c r="C9" s="66">
        <v>5.5</v>
      </c>
      <c r="D9" s="65" t="s">
        <v>16</v>
      </c>
      <c r="E9" s="78">
        <f>E8+(E8*'[2]Plano de carreira'!$C$6)</f>
        <v>1988.712</v>
      </c>
      <c r="F9" s="79">
        <f>F8+(F8*'[2]Plano de carreira'!$C$6)</f>
        <v>2048.37336</v>
      </c>
      <c r="G9" s="79">
        <f>G8+(G8*'[2]Plano de carreira'!$C$6)</f>
        <v>2109.8245608000002</v>
      </c>
      <c r="H9" s="79">
        <f>H8+(H8*'[2]Plano de carreira'!$C$6)</f>
        <v>2173.119297624</v>
      </c>
      <c r="I9" s="79">
        <f>I8+(I8*'[2]Plano de carreira'!$C$6)</f>
        <v>2238.3128765527199</v>
      </c>
      <c r="J9" s="79">
        <f>J8+(J8*'[2]Plano de carreira'!$C$6)</f>
        <v>2305.4622628493016</v>
      </c>
      <c r="K9" s="79">
        <f>K8+(K8*'[2]Plano de carreira'!$C$6)</f>
        <v>2374.6261307347809</v>
      </c>
      <c r="L9" s="79">
        <f>L8+(L8*'[2]Plano de carreira'!$C$6)</f>
        <v>2445.8649146568241</v>
      </c>
      <c r="M9" s="79">
        <f>M8+(M8*'[2]Plano de carreira'!$C$6)</f>
        <v>2519.2408620965289</v>
      </c>
      <c r="N9" s="79">
        <f>N8+(N8*'[2]Plano de carreira'!$C$6)</f>
        <v>2594.8180879594247</v>
      </c>
      <c r="O9" s="79">
        <f>O8+(O8*'[2]Plano de carreira'!$C$6)</f>
        <v>2672.6626305982077</v>
      </c>
      <c r="P9" s="79">
        <f>P8+(P8*'[2]Plano de carreira'!$C$6)</f>
        <v>2752.8425095161538</v>
      </c>
    </row>
    <row r="10" spans="1:16" x14ac:dyDescent="0.25">
      <c r="A10" s="73" t="s">
        <v>24</v>
      </c>
      <c r="B10" s="74"/>
      <c r="C10" s="65">
        <v>11</v>
      </c>
      <c r="D10" s="65" t="s">
        <v>17</v>
      </c>
      <c r="E10" s="78">
        <f>E9+(E9*'[2]Plano de carreira'!$C$6)</f>
        <v>2187.5832</v>
      </c>
      <c r="F10" s="79">
        <f>F9+(F9*'[2]Plano de carreira'!$C$6)</f>
        <v>2253.2106960000001</v>
      </c>
      <c r="G10" s="79">
        <f>G9+(G9*'[2]Plano de carreira'!$C$6)</f>
        <v>2320.8070168800004</v>
      </c>
      <c r="H10" s="79">
        <f>H9+(H9*'[2]Plano de carreira'!$C$6)</f>
        <v>2390.4312273863998</v>
      </c>
      <c r="I10" s="79">
        <f>I9+(I9*'[2]Plano de carreira'!$C$6)</f>
        <v>2462.1441642079917</v>
      </c>
      <c r="J10" s="79">
        <f>J9+(J9*'[2]Plano de carreira'!$C$6)</f>
        <v>2536.0084891342317</v>
      </c>
      <c r="K10" s="79">
        <f>K9+(K9*'[2]Plano de carreira'!$C$6)</f>
        <v>2612.0887438082591</v>
      </c>
      <c r="L10" s="79">
        <f>L9+(L9*'[2]Plano de carreira'!$C$6)</f>
        <v>2690.4514061225063</v>
      </c>
      <c r="M10" s="79">
        <f>M9+(M9*'[2]Plano de carreira'!$C$6)</f>
        <v>2771.1649483061819</v>
      </c>
      <c r="N10" s="79">
        <f>N9+(N9*'[2]Plano de carreira'!$C$6)</f>
        <v>2854.2998967553672</v>
      </c>
      <c r="O10" s="79">
        <f>O9+(O9*'[2]Plano de carreira'!$C$6)</f>
        <v>2939.9288936580283</v>
      </c>
      <c r="P10" s="79">
        <f>P9+(P9*'[2]Plano de carreira'!$C$6)</f>
        <v>3028.1267604677691</v>
      </c>
    </row>
    <row r="11" spans="1:16" x14ac:dyDescent="0.25">
      <c r="A11" s="73" t="s">
        <v>44</v>
      </c>
      <c r="B11" s="68"/>
      <c r="C11" s="65">
        <v>16.5</v>
      </c>
      <c r="D11" s="65" t="s">
        <v>18</v>
      </c>
      <c r="E11" s="78">
        <f>E10+(E10*'[2]Plano de carreira'!$C$6)</f>
        <v>2406.3415199999999</v>
      </c>
      <c r="F11" s="79">
        <f>F10+(F10*'[2]Plano de carreira'!$C$6)</f>
        <v>2478.5317656000002</v>
      </c>
      <c r="G11" s="79">
        <f>G10+(G10*'[2]Plano de carreira'!$C$6)</f>
        <v>2552.8877185680003</v>
      </c>
      <c r="H11" s="79">
        <f>H10+(H10*'[2]Plano de carreira'!$C$6)</f>
        <v>2629.4743501250396</v>
      </c>
      <c r="I11" s="79">
        <f>I10+(I10*'[2]Plano de carreira'!$C$6)</f>
        <v>2708.3585806287911</v>
      </c>
      <c r="J11" s="79">
        <f>J10+(J10*'[2]Plano de carreira'!$C$6)</f>
        <v>2789.609338047655</v>
      </c>
      <c r="K11" s="79">
        <f>K10+(K10*'[2]Plano de carreira'!$C$6)</f>
        <v>2873.2976181890849</v>
      </c>
      <c r="L11" s="79">
        <f>L10+(L10*'[2]Plano de carreira'!$C$6)</f>
        <v>2959.496546734757</v>
      </c>
      <c r="M11" s="79">
        <f>M10+(M10*'[2]Plano de carreira'!$C$6)</f>
        <v>3048.2814431368001</v>
      </c>
      <c r="N11" s="79">
        <f>N10+(N10*'[2]Plano de carreira'!$C$6)</f>
        <v>3139.7298864309041</v>
      </c>
      <c r="O11" s="79">
        <f>O10+(O10*'[2]Plano de carreira'!$C$6)</f>
        <v>3233.9217830238313</v>
      </c>
      <c r="P11" s="79">
        <f>P10+(P10*'[2]Plano de carreira'!$C$6)</f>
        <v>3330.9394365145463</v>
      </c>
    </row>
    <row r="12" spans="1:16" x14ac:dyDescent="0.25">
      <c r="A12" s="73" t="s">
        <v>24</v>
      </c>
      <c r="B12" s="68"/>
      <c r="C12" s="65">
        <v>22</v>
      </c>
      <c r="D12" s="65" t="s">
        <v>19</v>
      </c>
      <c r="E12" s="78">
        <f>E11+(E11*'[2]Plano de carreira'!$C$6)</f>
        <v>2646.975672</v>
      </c>
      <c r="F12" s="79">
        <f>F11+(F11*'[2]Plano de carreira'!$C$6)</f>
        <v>2726.3849421600003</v>
      </c>
      <c r="G12" s="79">
        <f>G11+(G11*'[2]Plano de carreira'!$C$6)</f>
        <v>2808.1764904248002</v>
      </c>
      <c r="H12" s="79">
        <f>H11+(H11*'[2]Plano de carreira'!$C$6)</f>
        <v>2892.4217851375433</v>
      </c>
      <c r="I12" s="79">
        <f>I11+(I11*'[2]Plano de carreira'!$C$6)</f>
        <v>2979.1944386916703</v>
      </c>
      <c r="J12" s="79">
        <f>J11+(J11*'[2]Plano de carreira'!$C$6)</f>
        <v>3068.5702718524203</v>
      </c>
      <c r="K12" s="79">
        <f>K11+(K11*'[2]Plano de carreira'!$C$6)</f>
        <v>3160.6273800079935</v>
      </c>
      <c r="L12" s="79">
        <f>L11+(L11*'[2]Plano de carreira'!$C$6)</f>
        <v>3255.4462014082328</v>
      </c>
      <c r="M12" s="79">
        <f>M11+(M11*'[2]Plano de carreira'!$C$6)</f>
        <v>3353.1095874504799</v>
      </c>
      <c r="N12" s="79">
        <f>N11+(N11*'[2]Plano de carreira'!$C$6)</f>
        <v>3453.7028750739946</v>
      </c>
      <c r="O12" s="79">
        <f>O11+(O11*'[2]Plano de carreira'!$C$6)</f>
        <v>3557.3139613262147</v>
      </c>
      <c r="P12" s="79">
        <f>P11+(P11*'[2]Plano de carreira'!$C$6)</f>
        <v>3664.0333801660008</v>
      </c>
    </row>
    <row r="13" spans="1:16" x14ac:dyDescent="0.25">
      <c r="A13" s="73" t="s">
        <v>45</v>
      </c>
      <c r="B13" s="68"/>
      <c r="C13" s="65">
        <v>27.5</v>
      </c>
      <c r="D13" s="65" t="s">
        <v>20</v>
      </c>
      <c r="E13" s="78">
        <f>E12+(E12*'[2]Plano de carreira'!$C$6)</f>
        <v>2911.6732391999999</v>
      </c>
      <c r="F13" s="79">
        <f>F12+(F12*'[2]Plano de carreira'!$C$6)</f>
        <v>2999.0234363760001</v>
      </c>
      <c r="G13" s="79">
        <f>G12+(G12*'[2]Plano de carreira'!$C$6)</f>
        <v>3088.9941394672801</v>
      </c>
      <c r="H13" s="79">
        <f>H12+(H12*'[2]Plano de carreira'!$C$6)</f>
        <v>3181.6639636512978</v>
      </c>
      <c r="I13" s="79">
        <f>I12+(I12*'[2]Plano de carreira'!$C$6)</f>
        <v>3277.1138825608373</v>
      </c>
      <c r="J13" s="79">
        <f>J12+(J12*'[2]Plano de carreira'!$C$6)</f>
        <v>3375.4272990376621</v>
      </c>
      <c r="K13" s="79">
        <f>K12+(K12*'[2]Plano de carreira'!$C$6)</f>
        <v>3476.690118008793</v>
      </c>
      <c r="L13" s="79">
        <f>L12+(L12*'[2]Plano de carreira'!$C$6)</f>
        <v>3580.9908215490559</v>
      </c>
      <c r="M13" s="79">
        <f>M12+(M12*'[2]Plano de carreira'!$C$6)</f>
        <v>3688.420546195528</v>
      </c>
      <c r="N13" s="79">
        <f>N12+(N12*'[2]Plano de carreira'!$C$6)</f>
        <v>3799.0731625813942</v>
      </c>
      <c r="O13" s="79">
        <f>O12+(O12*'[2]Plano de carreira'!$C$6)</f>
        <v>3913.0453574588364</v>
      </c>
      <c r="P13" s="79">
        <f>P12+(P12*'[2]Plano de carreira'!$C$6)</f>
        <v>4030.436718182601</v>
      </c>
    </row>
    <row r="14" spans="1:16" x14ac:dyDescent="0.25">
      <c r="A14" s="68" t="s">
        <v>24</v>
      </c>
      <c r="B14" s="68"/>
      <c r="C14" s="65">
        <v>33</v>
      </c>
      <c r="D14" s="65" t="s">
        <v>25</v>
      </c>
      <c r="E14" s="78">
        <f>E13+(E13*'[2]Plano de carreira'!$C$6)</f>
        <v>3202.8405631199998</v>
      </c>
      <c r="F14" s="79">
        <f>F13+(F13*'[2]Plano de carreira'!$C$6)</f>
        <v>3298.9257800136002</v>
      </c>
      <c r="G14" s="79">
        <f>G13+(G13*'[2]Plano de carreira'!$C$6)</f>
        <v>3397.8935534140082</v>
      </c>
      <c r="H14" s="79">
        <f>H13+(H13*'[2]Plano de carreira'!$C$6)</f>
        <v>3499.8303600164277</v>
      </c>
      <c r="I14" s="79">
        <f>I13+(I13*'[2]Plano de carreira'!$C$6)</f>
        <v>3604.8252708169211</v>
      </c>
      <c r="J14" s="79">
        <f>J13+(J13*'[2]Plano de carreira'!$C$6)</f>
        <v>3712.9700289414286</v>
      </c>
      <c r="K14" s="79">
        <f>K13+(K13*'[2]Plano de carreira'!$C$6)</f>
        <v>3824.3591298096721</v>
      </c>
      <c r="L14" s="79">
        <f>L13+(L13*'[2]Plano de carreira'!$C$6)</f>
        <v>3939.0899037039617</v>
      </c>
      <c r="M14" s="79">
        <f>M13+(M13*'[2]Plano de carreira'!$C$6)</f>
        <v>4057.262600815081</v>
      </c>
      <c r="N14" s="79">
        <f>N13+(N13*'[2]Plano de carreira'!$C$6)</f>
        <v>4178.980478839534</v>
      </c>
      <c r="O14" s="79">
        <f>O13+(O13*'[2]Plano de carreira'!$C$6)</f>
        <v>4304.3498932047205</v>
      </c>
      <c r="P14" s="79">
        <f>P13+(P13*'[2]Plano de carreira'!$C$6)</f>
        <v>4433.480390000861</v>
      </c>
    </row>
    <row r="15" spans="1:16" x14ac:dyDescent="0.25">
      <c r="A15" s="96" t="s">
        <v>37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1:16" x14ac:dyDescent="0.25">
      <c r="A16" s="96" t="s">
        <v>29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1:16" x14ac:dyDescent="0.25">
      <c r="A17" s="97" t="s">
        <v>66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</row>
    <row r="18" spans="1:16" x14ac:dyDescent="0.25">
      <c r="A18" s="97" t="s">
        <v>26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x14ac:dyDescent="0.25">
      <c r="A19" s="136" t="s">
        <v>83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7"/>
    </row>
    <row r="20" spans="1:16" ht="27" customHeight="1" x14ac:dyDescent="0.25">
      <c r="A20" s="136" t="s">
        <v>84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8"/>
    </row>
    <row r="21" spans="1:16" x14ac:dyDescent="0.25">
      <c r="A21" s="136" t="s">
        <v>85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7"/>
    </row>
    <row r="22" spans="1:16" x14ac:dyDescent="0.25">
      <c r="A22" s="39" t="s">
        <v>86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</row>
    <row r="23" spans="1:16" x14ac:dyDescent="0.25">
      <c r="A23" s="39" t="s">
        <v>114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2"/>
    </row>
    <row r="24" spans="1:16" x14ac:dyDescent="0.25">
      <c r="A24" s="39" t="s">
        <v>115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2"/>
    </row>
    <row r="25" spans="1:16" x14ac:dyDescent="0.25">
      <c r="A25" s="39" t="s">
        <v>87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2"/>
    </row>
    <row r="26" spans="1:16" x14ac:dyDescent="0.25">
      <c r="A26" s="136" t="s">
        <v>88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7"/>
    </row>
    <row r="27" spans="1:16" x14ac:dyDescent="0.25">
      <c r="A27" s="39" t="s">
        <v>89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2"/>
    </row>
    <row r="28" spans="1:16" x14ac:dyDescent="0.25">
      <c r="A28" s="136" t="s">
        <v>116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7"/>
    </row>
    <row r="29" spans="1:16" x14ac:dyDescent="0.25">
      <c r="A29" s="123" t="s">
        <v>27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5"/>
    </row>
    <row r="30" spans="1:16" x14ac:dyDescent="0.25">
      <c r="A30" s="114" t="s">
        <v>67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6"/>
    </row>
    <row r="31" spans="1:16" x14ac:dyDescent="0.2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</row>
    <row r="32" spans="1:16" x14ac:dyDescent="0.25">
      <c r="A32" s="112" t="s">
        <v>192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</row>
    <row r="33" spans="1:16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ht="15" customHeight="1" x14ac:dyDescent="0.25">
      <c r="A35" s="113" t="s">
        <v>193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</row>
    <row r="36" spans="1:16" ht="15" customHeight="1" x14ac:dyDescent="0.25">
      <c r="A36" s="113" t="s">
        <v>194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</row>
    <row r="37" spans="1:16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</sheetData>
  <mergeCells count="25">
    <mergeCell ref="A29:P29"/>
    <mergeCell ref="A30:P30"/>
    <mergeCell ref="A32:P32"/>
    <mergeCell ref="A17:P17"/>
    <mergeCell ref="A18:P18"/>
    <mergeCell ref="A19:P19"/>
    <mergeCell ref="A20:P20"/>
    <mergeCell ref="A21:P21"/>
    <mergeCell ref="A26:P26"/>
    <mergeCell ref="A35:P35"/>
    <mergeCell ref="A36:P36"/>
    <mergeCell ref="A1:P1"/>
    <mergeCell ref="A2:F2"/>
    <mergeCell ref="G2:K2"/>
    <mergeCell ref="L2:P4"/>
    <mergeCell ref="A3:F3"/>
    <mergeCell ref="G3:K3"/>
    <mergeCell ref="A4:F4"/>
    <mergeCell ref="G4:K4"/>
    <mergeCell ref="A5:D6"/>
    <mergeCell ref="E5:P5"/>
    <mergeCell ref="A7:D7"/>
    <mergeCell ref="A15:P15"/>
    <mergeCell ref="A16:P16"/>
    <mergeCell ref="A28:P28"/>
  </mergeCells>
  <pageMargins left="0.62992125984251968" right="0.23622047244094488" top="1.7716535433070866" bottom="0.94488188976377951" header="0.31496062992125984" footer="0.31496062992125984"/>
  <pageSetup paperSize="9" scale="97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topLeftCell="A25" workbookViewId="0">
      <selection activeCell="A46" sqref="A46:P47"/>
    </sheetView>
  </sheetViews>
  <sheetFormatPr defaultRowHeight="15" x14ac:dyDescent="0.25"/>
  <cols>
    <col min="3" max="3" width="7.42578125" customWidth="1"/>
    <col min="4" max="4" width="7" customWidth="1"/>
  </cols>
  <sheetData>
    <row r="1" spans="1:16" ht="18.75" x14ac:dyDescent="0.3">
      <c r="A1" s="93" t="s">
        <v>197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/>
    </row>
    <row r="2" spans="1:16" x14ac:dyDescent="0.25">
      <c r="A2" s="107" t="s">
        <v>21</v>
      </c>
      <c r="B2" s="107"/>
      <c r="C2" s="107"/>
      <c r="D2" s="107"/>
      <c r="E2" s="107"/>
      <c r="F2" s="107"/>
      <c r="G2" s="97" t="s">
        <v>47</v>
      </c>
      <c r="H2" s="97"/>
      <c r="I2" s="97"/>
      <c r="J2" s="97"/>
      <c r="K2" s="97"/>
      <c r="L2" s="139" t="s">
        <v>48</v>
      </c>
      <c r="M2" s="140"/>
      <c r="N2" s="140"/>
      <c r="O2" s="140"/>
      <c r="P2" s="141"/>
    </row>
    <row r="3" spans="1:16" x14ac:dyDescent="0.25">
      <c r="A3" s="107" t="s">
        <v>22</v>
      </c>
      <c r="B3" s="107"/>
      <c r="C3" s="107"/>
      <c r="D3" s="107"/>
      <c r="E3" s="107"/>
      <c r="F3" s="107"/>
      <c r="G3" s="135" t="s">
        <v>49</v>
      </c>
      <c r="H3" s="135"/>
      <c r="I3" s="135"/>
      <c r="J3" s="135"/>
      <c r="K3" s="135"/>
      <c r="L3" s="142"/>
      <c r="M3" s="143"/>
      <c r="N3" s="143"/>
      <c r="O3" s="143"/>
      <c r="P3" s="144"/>
    </row>
    <row r="4" spans="1:16" x14ac:dyDescent="0.25">
      <c r="A4" s="107" t="s">
        <v>23</v>
      </c>
      <c r="B4" s="107"/>
      <c r="C4" s="107"/>
      <c r="D4" s="107"/>
      <c r="E4" s="107"/>
      <c r="F4" s="107"/>
      <c r="G4" s="148">
        <v>2</v>
      </c>
      <c r="H4" s="148"/>
      <c r="I4" s="148"/>
      <c r="J4" s="148"/>
      <c r="K4" s="148"/>
      <c r="L4" s="145"/>
      <c r="M4" s="146"/>
      <c r="N4" s="146"/>
      <c r="O4" s="146"/>
      <c r="P4" s="147"/>
    </row>
    <row r="5" spans="1:16" x14ac:dyDescent="0.25">
      <c r="A5" s="135" t="s">
        <v>1</v>
      </c>
      <c r="B5" s="135"/>
      <c r="C5" s="135"/>
      <c r="D5" s="135"/>
      <c r="E5" s="108" t="s">
        <v>2</v>
      </c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10"/>
    </row>
    <row r="6" spans="1:16" x14ac:dyDescent="0.25">
      <c r="A6" s="149" t="s">
        <v>3</v>
      </c>
      <c r="B6" s="150"/>
      <c r="C6" s="150"/>
      <c r="D6" s="151"/>
      <c r="E6" s="12" t="s">
        <v>4</v>
      </c>
      <c r="F6" s="12" t="s">
        <v>5</v>
      </c>
      <c r="G6" s="12" t="s">
        <v>6</v>
      </c>
      <c r="H6" s="12" t="s">
        <v>7</v>
      </c>
      <c r="I6" s="12" t="s">
        <v>8</v>
      </c>
      <c r="J6" s="12" t="s">
        <v>9</v>
      </c>
      <c r="K6" s="12" t="s">
        <v>10</v>
      </c>
      <c r="L6" s="12" t="s">
        <v>11</v>
      </c>
      <c r="M6" s="12" t="s">
        <v>12</v>
      </c>
      <c r="N6" s="12" t="s">
        <v>13</v>
      </c>
      <c r="O6" s="12" t="s">
        <v>14</v>
      </c>
      <c r="P6" s="12" t="s">
        <v>15</v>
      </c>
    </row>
    <row r="7" spans="1:16" x14ac:dyDescent="0.25">
      <c r="A7" s="152"/>
      <c r="B7" s="153"/>
      <c r="C7" s="153"/>
      <c r="D7" s="154"/>
      <c r="E7" s="12">
        <v>0</v>
      </c>
      <c r="F7" s="12">
        <v>3</v>
      </c>
      <c r="G7" s="12">
        <v>6</v>
      </c>
      <c r="H7" s="12">
        <v>9</v>
      </c>
      <c r="I7" s="12">
        <v>12</v>
      </c>
      <c r="J7" s="12">
        <v>15</v>
      </c>
      <c r="K7" s="12">
        <v>18</v>
      </c>
      <c r="L7" s="12">
        <v>21</v>
      </c>
      <c r="M7" s="12">
        <v>24</v>
      </c>
      <c r="N7" s="12">
        <v>27</v>
      </c>
      <c r="O7" s="12">
        <v>30</v>
      </c>
      <c r="P7" s="12">
        <v>33</v>
      </c>
    </row>
    <row r="8" spans="1:16" x14ac:dyDescent="0.25">
      <c r="A8" s="83" t="s">
        <v>42</v>
      </c>
      <c r="B8" s="83"/>
      <c r="C8" s="12">
        <v>0</v>
      </c>
      <c r="D8" s="12" t="s">
        <v>12</v>
      </c>
      <c r="E8" s="13">
        <v>1908.36</v>
      </c>
      <c r="F8" s="13">
        <f>E8+(E8*'[3]Plano de carreira'!$C$4)</f>
        <v>1965.6107999999999</v>
      </c>
      <c r="G8" s="13">
        <f>F8+(F8*'[3]Plano de carreira'!$C$4)</f>
        <v>2024.5791239999999</v>
      </c>
      <c r="H8" s="13">
        <f>G8+(G8*'[3]Plano de carreira'!$C$4)</f>
        <v>2085.3164977199999</v>
      </c>
      <c r="I8" s="13">
        <f>H8+(H8*'[3]Plano de carreira'!$C$4)</f>
        <v>2147.8759926516</v>
      </c>
      <c r="J8" s="13">
        <f>I8+(I8*'[3]Plano de carreira'!$C$4)</f>
        <v>2212.3122724311479</v>
      </c>
      <c r="K8" s="13">
        <f>J8+(J8*'[3]Plano de carreira'!$C$4)</f>
        <v>2278.6816406040825</v>
      </c>
      <c r="L8" s="13">
        <f>K8+(K8*'[3]Plano de carreira'!$C$4)</f>
        <v>2347.0420898222051</v>
      </c>
      <c r="M8" s="13">
        <f>L8+(L8*'[3]Plano de carreira'!$C$4)</f>
        <v>2417.4533525168713</v>
      </c>
      <c r="N8" s="13">
        <f>M8+(M8*'[3]Plano de carreira'!$C$4)</f>
        <v>2489.9769530923772</v>
      </c>
      <c r="O8" s="13">
        <f>N8+(N8*'[3]Plano de carreira'!$C$4)</f>
        <v>2564.6762616851483</v>
      </c>
      <c r="P8" s="13">
        <f>O8+(O8*'[3]Plano de carreira'!$C$4)</f>
        <v>2641.6165495357027</v>
      </c>
    </row>
    <row r="9" spans="1:16" x14ac:dyDescent="0.25">
      <c r="A9" s="83" t="s">
        <v>43</v>
      </c>
      <c r="B9" s="83"/>
      <c r="C9" s="12">
        <v>5.5</v>
      </c>
      <c r="D9" s="12" t="s">
        <v>16</v>
      </c>
      <c r="E9" s="14">
        <f>E8+(E8*'[3]Plano de carreira'!$C$6)</f>
        <v>2099.1959999999999</v>
      </c>
      <c r="F9" s="14">
        <f>F8+(F8*'[3]Plano de carreira'!$C$6)</f>
        <v>2162.1718799999999</v>
      </c>
      <c r="G9" s="14">
        <f>G8+(G8*'[3]Plano de carreira'!$C$6)</f>
        <v>2227.0370364</v>
      </c>
      <c r="H9" s="14">
        <f>H8+(H8*'[3]Plano de carreira'!$C$6)</f>
        <v>2293.848147492</v>
      </c>
      <c r="I9" s="14">
        <f>I8+(I8*'[3]Plano de carreira'!$C$6)</f>
        <v>2362.6635919167602</v>
      </c>
      <c r="J9" s="14">
        <f>J8+(J8*'[3]Plano de carreira'!$C$6)</f>
        <v>2433.5434996742629</v>
      </c>
      <c r="K9" s="14">
        <f>K8+(K8*'[3]Plano de carreira'!$C$6)</f>
        <v>2506.5498046644907</v>
      </c>
      <c r="L9" s="14">
        <f>L8+(L8*'[3]Plano de carreira'!$C$6)</f>
        <v>2581.7462988044254</v>
      </c>
      <c r="M9" s="14">
        <f>M8+(M8*'[3]Plano de carreira'!$C$6)</f>
        <v>2659.1986877685586</v>
      </c>
      <c r="N9" s="14">
        <f>N8+(N8*'[3]Plano de carreira'!$C$6)</f>
        <v>2738.974648401615</v>
      </c>
      <c r="O9" s="14">
        <f>O8+(O8*'[3]Plano de carreira'!$C$6)</f>
        <v>2821.1438878536633</v>
      </c>
      <c r="P9" s="14">
        <f>P8+(P8*'[3]Plano de carreira'!$C$6)</f>
        <v>2905.7782044892729</v>
      </c>
    </row>
    <row r="10" spans="1:16" x14ac:dyDescent="0.25">
      <c r="A10" s="83" t="s">
        <v>24</v>
      </c>
      <c r="B10" s="83"/>
      <c r="C10" s="12">
        <v>11</v>
      </c>
      <c r="D10" s="12" t="s">
        <v>17</v>
      </c>
      <c r="E10" s="14">
        <f>E9+(E9*'[3]Plano de carreira'!$C$6)</f>
        <v>2309.1156000000001</v>
      </c>
      <c r="F10" s="14">
        <f>F9+(F9*'[3]Plano de carreira'!$C$6)</f>
        <v>2378.389068</v>
      </c>
      <c r="G10" s="14">
        <f>G9+(G9*'[3]Plano de carreira'!$C$6)</f>
        <v>2449.7407400400002</v>
      </c>
      <c r="H10" s="14">
        <f>H9+(H9*'[3]Plano de carreira'!$C$6)</f>
        <v>2523.2329622411999</v>
      </c>
      <c r="I10" s="14">
        <f>I9+(I9*'[3]Plano de carreira'!$C$6)</f>
        <v>2598.9299511084364</v>
      </c>
      <c r="J10" s="14">
        <f>J9+(J9*'[3]Plano de carreira'!$C$6)</f>
        <v>2676.8978496416894</v>
      </c>
      <c r="K10" s="14">
        <f>K9+(K9*'[3]Plano de carreira'!$C$6)</f>
        <v>2757.2047851309399</v>
      </c>
      <c r="L10" s="14">
        <f>L9+(L9*'[3]Plano de carreira'!$C$6)</f>
        <v>2839.9209286848677</v>
      </c>
      <c r="M10" s="14">
        <f>M9+(M9*'[3]Plano de carreira'!$C$6)</f>
        <v>2925.1185565454143</v>
      </c>
      <c r="N10" s="14">
        <f>N9+(N9*'[3]Plano de carreira'!$C$6)</f>
        <v>3012.8721132417763</v>
      </c>
      <c r="O10" s="14">
        <f>O9+(O9*'[3]Plano de carreira'!$C$6)</f>
        <v>3103.2582766390296</v>
      </c>
      <c r="P10" s="14">
        <f>P9+(P9*'[3]Plano de carreira'!$C$6)</f>
        <v>3196.3560249382003</v>
      </c>
    </row>
    <row r="11" spans="1:16" x14ac:dyDescent="0.25">
      <c r="A11" s="69" t="s">
        <v>44</v>
      </c>
      <c r="B11" s="69"/>
      <c r="C11" s="12">
        <v>16.5</v>
      </c>
      <c r="D11" s="12" t="s">
        <v>18</v>
      </c>
      <c r="E11" s="14">
        <f>E10+(E10*'[3]Plano de carreira'!$C$6)</f>
        <v>2540.0271600000001</v>
      </c>
      <c r="F11" s="13">
        <f>F10+(F10*'[3]Plano de carreira'!$C$6)</f>
        <v>2616.2279748000001</v>
      </c>
      <c r="G11" s="13">
        <f>G10+(G10*'[3]Plano de carreira'!$C$6)</f>
        <v>2694.7148140440004</v>
      </c>
      <c r="H11" s="13">
        <f>H10+(H10*'[3]Plano de carreira'!$C$6)</f>
        <v>2775.5562584653198</v>
      </c>
      <c r="I11" s="13">
        <f>I10+(I10*'[3]Plano de carreira'!$C$6)</f>
        <v>2858.8229462192799</v>
      </c>
      <c r="J11" s="13">
        <f>J10+(J10*'[3]Plano de carreira'!$C$6)</f>
        <v>2944.5876346058585</v>
      </c>
      <c r="K11" s="13">
        <f>K10+(K10*'[3]Plano de carreira'!$C$6)</f>
        <v>3032.9252636440337</v>
      </c>
      <c r="L11" s="13">
        <f>L10+(L10*'[3]Plano de carreira'!$C$6)</f>
        <v>3123.9130215533546</v>
      </c>
      <c r="M11" s="13">
        <f>M10+(M10*'[3]Plano de carreira'!$C$6)</f>
        <v>3217.6304121999556</v>
      </c>
      <c r="N11" s="13">
        <f>N10+(N10*'[3]Plano de carreira'!$C$6)</f>
        <v>3314.1593245659542</v>
      </c>
      <c r="O11" s="13">
        <f>O10+(O10*'[3]Plano de carreira'!$C$6)</f>
        <v>3413.5841043029327</v>
      </c>
      <c r="P11" s="13">
        <f>P10+(P10*'[3]Plano de carreira'!$C$6)</f>
        <v>3515.9916274320203</v>
      </c>
    </row>
    <row r="12" spans="1:16" x14ac:dyDescent="0.25">
      <c r="A12" s="69" t="s">
        <v>24</v>
      </c>
      <c r="B12" s="69"/>
      <c r="C12" s="12">
        <v>22</v>
      </c>
      <c r="D12" s="12" t="s">
        <v>19</v>
      </c>
      <c r="E12" s="14">
        <f>E11+(E11*'[3]Plano de carreira'!$C$6)</f>
        <v>2794.0298760000001</v>
      </c>
      <c r="F12" s="13">
        <f>F11+(F11*'[3]Plano de carreira'!$C$6)</f>
        <v>2877.85077228</v>
      </c>
      <c r="G12" s="13">
        <f>G11+(G11*'[3]Plano de carreira'!$C$6)</f>
        <v>2964.1862954484004</v>
      </c>
      <c r="H12" s="13">
        <f>H11+(H11*'[3]Plano de carreira'!$C$6)</f>
        <v>3053.111884311852</v>
      </c>
      <c r="I12" s="13">
        <f>I11+(I11*'[3]Plano de carreira'!$C$6)</f>
        <v>3144.7052408412078</v>
      </c>
      <c r="J12" s="13">
        <f>J11+(J11*'[3]Plano de carreira'!$C$6)</f>
        <v>3239.0463980664445</v>
      </c>
      <c r="K12" s="13">
        <f>K11+(K11*'[3]Plano de carreira'!$C$6)</f>
        <v>3336.2177900084371</v>
      </c>
      <c r="L12" s="13">
        <f>L11+(L11*'[3]Plano de carreira'!$C$6)</f>
        <v>3436.3043237086899</v>
      </c>
      <c r="M12" s="13">
        <f>M11+(M11*'[3]Plano de carreira'!$C$6)</f>
        <v>3539.3934534199511</v>
      </c>
      <c r="N12" s="13">
        <f>N11+(N11*'[3]Plano de carreira'!$C$6)</f>
        <v>3645.5752570225495</v>
      </c>
      <c r="O12" s="13">
        <f>O11+(O11*'[3]Plano de carreira'!$C$6)</f>
        <v>3754.9425147332258</v>
      </c>
      <c r="P12" s="13">
        <f>P11+(P11*'[3]Plano de carreira'!$C$6)</f>
        <v>3867.5907901752225</v>
      </c>
    </row>
    <row r="13" spans="1:16" x14ac:dyDescent="0.25">
      <c r="A13" s="69" t="s">
        <v>45</v>
      </c>
      <c r="B13" s="69"/>
      <c r="C13" s="12">
        <v>27.5</v>
      </c>
      <c r="D13" s="12" t="s">
        <v>20</v>
      </c>
      <c r="E13" s="14">
        <f>E12+(E12*'[3]Plano de carreira'!$C$6)</f>
        <v>3073.4328636</v>
      </c>
      <c r="F13" s="13">
        <f>F12+(F12*'[3]Plano de carreira'!$C$6)</f>
        <v>3165.6358495079999</v>
      </c>
      <c r="G13" s="13">
        <f>G12+(G12*'[3]Plano de carreira'!$C$6)</f>
        <v>3260.6049249932403</v>
      </c>
      <c r="H13" s="13">
        <f>H12+(H12*'[3]Plano de carreira'!$C$6)</f>
        <v>3358.4230727430372</v>
      </c>
      <c r="I13" s="13">
        <f>I12+(I12*'[3]Plano de carreira'!$C$6)</f>
        <v>3459.1757649253286</v>
      </c>
      <c r="J13" s="13">
        <f>J12+(J12*'[3]Plano de carreira'!$C$6)</f>
        <v>3562.9510378730888</v>
      </c>
      <c r="K13" s="13">
        <f>K12+(K12*'[3]Plano de carreira'!$C$6)</f>
        <v>3669.8395690092807</v>
      </c>
      <c r="L13" s="13">
        <f>L12+(L12*'[3]Plano de carreira'!$C$6)</f>
        <v>3779.9347560795591</v>
      </c>
      <c r="M13" s="13">
        <f>M12+(M12*'[3]Plano de carreira'!$C$6)</f>
        <v>3893.3327987619464</v>
      </c>
      <c r="N13" s="13">
        <f>N12+(N12*'[3]Plano de carreira'!$C$6)</f>
        <v>4010.1327827248047</v>
      </c>
      <c r="O13" s="13">
        <f>O12+(O12*'[3]Plano de carreira'!$C$6)</f>
        <v>4130.4367662065488</v>
      </c>
      <c r="P13" s="13">
        <f>P12+(P12*'[3]Plano de carreira'!$C$6)</f>
        <v>4254.3498691927452</v>
      </c>
    </row>
    <row r="14" spans="1:16" x14ac:dyDescent="0.25">
      <c r="A14" s="69" t="s">
        <v>24</v>
      </c>
      <c r="B14" s="69"/>
      <c r="C14" s="12">
        <v>33</v>
      </c>
      <c r="D14" s="12" t="s">
        <v>25</v>
      </c>
      <c r="E14" s="14">
        <f>E13+(E13*'[3]Plano de carreira'!$C$6)</f>
        <v>3380.7761499600001</v>
      </c>
      <c r="F14" s="13">
        <f>F13+(F13*'[3]Plano de carreira'!$C$6)</f>
        <v>3482.1994344587997</v>
      </c>
      <c r="G14" s="13">
        <f>G13+(G13*'[3]Plano de carreira'!$C$6)</f>
        <v>3586.6654174925643</v>
      </c>
      <c r="H14" s="13">
        <f>H13+(H13*'[3]Plano de carreira'!$C$6)</f>
        <v>3694.2653800173412</v>
      </c>
      <c r="I14" s="13">
        <f>I13+(I13*'[3]Plano de carreira'!$C$6)</f>
        <v>3805.0933414178617</v>
      </c>
      <c r="J14" s="13">
        <f>J13+(J13*'[3]Plano de carreira'!$C$6)</f>
        <v>3919.2461416603978</v>
      </c>
      <c r="K14" s="13">
        <f>K13+(K13*'[3]Plano de carreira'!$C$6)</f>
        <v>4036.8235259102089</v>
      </c>
      <c r="L14" s="13">
        <f>L13+(L13*'[3]Plano de carreira'!$C$6)</f>
        <v>4157.9282316875151</v>
      </c>
      <c r="M14" s="13">
        <f>M13+(M13*'[3]Plano de carreira'!$C$6)</f>
        <v>4282.6660786381408</v>
      </c>
      <c r="N14" s="13">
        <f>N13+(N13*'[3]Plano de carreira'!$C$6)</f>
        <v>4411.1460609972855</v>
      </c>
      <c r="O14" s="13">
        <f>O13+(O13*'[3]Plano de carreira'!$C$6)</f>
        <v>4543.4804428272037</v>
      </c>
      <c r="P14" s="13">
        <f>P13+(P13*'[3]Plano de carreira'!$C$6)</f>
        <v>4679.78485611202</v>
      </c>
    </row>
    <row r="15" spans="1:16" x14ac:dyDescent="0.25">
      <c r="A15" s="80" t="s">
        <v>37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2"/>
    </row>
    <row r="16" spans="1:16" x14ac:dyDescent="0.25">
      <c r="A16" s="80" t="s">
        <v>29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2"/>
    </row>
    <row r="17" spans="1:16" x14ac:dyDescent="0.25">
      <c r="A17" s="108" t="s">
        <v>50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10"/>
    </row>
    <row r="18" spans="1:16" x14ac:dyDescent="0.25">
      <c r="A18" s="87" t="s">
        <v>26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9"/>
    </row>
    <row r="19" spans="1:16" x14ac:dyDescent="0.25">
      <c r="A19" s="39" t="s">
        <v>51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x14ac:dyDescent="0.25">
      <c r="A20" s="39" t="s">
        <v>52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x14ac:dyDescent="0.25">
      <c r="A21" s="34" t="s">
        <v>90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3"/>
    </row>
    <row r="22" spans="1:16" x14ac:dyDescent="0.25">
      <c r="A22" s="36" t="s">
        <v>91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1"/>
    </row>
    <row r="23" spans="1:16" x14ac:dyDescent="0.25">
      <c r="A23" s="120" t="s">
        <v>118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2"/>
    </row>
    <row r="24" spans="1:16" x14ac:dyDescent="0.25">
      <c r="A24" s="155" t="s">
        <v>119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</row>
    <row r="25" spans="1:16" x14ac:dyDescent="0.25">
      <c r="A25" s="120" t="s">
        <v>53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6"/>
    </row>
    <row r="26" spans="1:16" x14ac:dyDescent="0.25">
      <c r="A26" s="39" t="s">
        <v>54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</row>
    <row r="27" spans="1:16" x14ac:dyDescent="0.25">
      <c r="A27" s="39" t="s">
        <v>55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1"/>
    </row>
    <row r="28" spans="1:16" x14ac:dyDescent="0.25">
      <c r="A28" s="39" t="s">
        <v>56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1"/>
    </row>
    <row r="29" spans="1:16" x14ac:dyDescent="0.25">
      <c r="A29" s="39" t="s">
        <v>57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1"/>
    </row>
    <row r="30" spans="1:16" x14ac:dyDescent="0.25">
      <c r="A30" s="136" t="s">
        <v>58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2"/>
    </row>
    <row r="31" spans="1:16" x14ac:dyDescent="0.25">
      <c r="A31" s="59" t="s">
        <v>59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2"/>
    </row>
    <row r="32" spans="1:16" x14ac:dyDescent="0.25">
      <c r="A32" s="58" t="s">
        <v>60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2"/>
    </row>
    <row r="33" spans="1:17" x14ac:dyDescent="0.25">
      <c r="A33" s="120" t="s">
        <v>61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2"/>
    </row>
    <row r="34" spans="1:17" x14ac:dyDescent="0.25">
      <c r="A34" s="39" t="s">
        <v>62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1"/>
    </row>
    <row r="35" spans="1:17" x14ac:dyDescent="0.25">
      <c r="A35" s="39" t="s">
        <v>63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1"/>
    </row>
    <row r="36" spans="1:17" x14ac:dyDescent="0.25">
      <c r="A36" s="39" t="s">
        <v>64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1"/>
    </row>
    <row r="37" spans="1:17" x14ac:dyDescent="0.25">
      <c r="A37" s="120" t="s">
        <v>120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2"/>
    </row>
    <row r="38" spans="1:17" x14ac:dyDescent="0.25">
      <c r="A38" s="39" t="s">
        <v>117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1"/>
    </row>
    <row r="39" spans="1:17" x14ac:dyDescent="0.25">
      <c r="A39" s="155" t="s">
        <v>121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1:17" x14ac:dyDescent="0.25">
      <c r="A40" s="123" t="s">
        <v>27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5"/>
    </row>
    <row r="41" spans="1:17" x14ac:dyDescent="0.25">
      <c r="A41" s="114" t="s">
        <v>40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6"/>
    </row>
    <row r="42" spans="1:17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1"/>
    </row>
    <row r="43" spans="1:17" x14ac:dyDescent="0.25">
      <c r="A43" s="112" t="s">
        <v>192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</row>
    <row r="44" spans="1:17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7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7" ht="15" customHeight="1" x14ac:dyDescent="0.25">
      <c r="A46" s="113" t="s">
        <v>193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</row>
    <row r="47" spans="1:17" ht="15" customHeight="1" x14ac:dyDescent="0.25">
      <c r="A47" s="113" t="s">
        <v>194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</row>
  </sheetData>
  <mergeCells count="30">
    <mergeCell ref="A43:P43"/>
    <mergeCell ref="A17:P17"/>
    <mergeCell ref="A18:P18"/>
    <mergeCell ref="A24:P24"/>
    <mergeCell ref="A25:P25"/>
    <mergeCell ref="A30:P30"/>
    <mergeCell ref="A33:P33"/>
    <mergeCell ref="A23:P23"/>
    <mergeCell ref="A37:P37"/>
    <mergeCell ref="A15:P15"/>
    <mergeCell ref="A16:P16"/>
    <mergeCell ref="A39:P39"/>
    <mergeCell ref="A40:P40"/>
    <mergeCell ref="A41:P41"/>
    <mergeCell ref="A46:P46"/>
    <mergeCell ref="A47:P47"/>
    <mergeCell ref="A1:P1"/>
    <mergeCell ref="A2:F2"/>
    <mergeCell ref="G2:K2"/>
    <mergeCell ref="L2:P4"/>
    <mergeCell ref="A3:F3"/>
    <mergeCell ref="G3:K3"/>
    <mergeCell ref="A4:F4"/>
    <mergeCell ref="G4:K4"/>
    <mergeCell ref="A5:D5"/>
    <mergeCell ref="E5:P5"/>
    <mergeCell ref="A6:D7"/>
    <mergeCell ref="A8:B8"/>
    <mergeCell ref="A9:B9"/>
    <mergeCell ref="A10:B10"/>
  </mergeCells>
  <pageMargins left="0.62992125984251968" right="0.23622047244094488" top="1.7716535433070866" bottom="0.94488188976377951" header="0.31496062992125984" footer="0.31496062992125984"/>
  <pageSetup paperSize="9" scale="96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opLeftCell="A19" workbookViewId="0">
      <selection activeCell="A38" sqref="A38:P39"/>
    </sheetView>
  </sheetViews>
  <sheetFormatPr defaultRowHeight="15" x14ac:dyDescent="0.25"/>
  <cols>
    <col min="1" max="2" width="9.140625" style="25"/>
    <col min="3" max="3" width="6.85546875" style="25" customWidth="1"/>
    <col min="4" max="4" width="7.140625" style="25" customWidth="1"/>
    <col min="5" max="16384" width="9.140625" style="25"/>
  </cols>
  <sheetData>
    <row r="1" spans="1:16" ht="18.75" x14ac:dyDescent="0.3">
      <c r="A1" s="93" t="s">
        <v>198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/>
    </row>
    <row r="2" spans="1:16" x14ac:dyDescent="0.25">
      <c r="A2" s="107" t="s">
        <v>21</v>
      </c>
      <c r="B2" s="107"/>
      <c r="C2" s="107"/>
      <c r="D2" s="107"/>
      <c r="E2" s="107"/>
      <c r="F2" s="107"/>
      <c r="G2" s="97" t="s">
        <v>69</v>
      </c>
      <c r="H2" s="97"/>
      <c r="I2" s="97"/>
      <c r="J2" s="97"/>
      <c r="K2" s="97"/>
      <c r="L2" s="139" t="s">
        <v>48</v>
      </c>
      <c r="M2" s="140"/>
      <c r="N2" s="140"/>
      <c r="O2" s="140"/>
      <c r="P2" s="141"/>
    </row>
    <row r="3" spans="1:16" ht="27" customHeight="1" x14ac:dyDescent="0.25">
      <c r="A3" s="107" t="s">
        <v>22</v>
      </c>
      <c r="B3" s="107"/>
      <c r="C3" s="107"/>
      <c r="D3" s="107"/>
      <c r="E3" s="107"/>
      <c r="F3" s="107"/>
      <c r="G3" s="156" t="s">
        <v>92</v>
      </c>
      <c r="H3" s="157"/>
      <c r="I3" s="157"/>
      <c r="J3" s="157"/>
      <c r="K3" s="158"/>
      <c r="L3" s="142"/>
      <c r="M3" s="143"/>
      <c r="N3" s="143"/>
      <c r="O3" s="143"/>
      <c r="P3" s="144"/>
    </row>
    <row r="4" spans="1:16" x14ac:dyDescent="0.25">
      <c r="A4" s="107" t="s">
        <v>23</v>
      </c>
      <c r="B4" s="107"/>
      <c r="C4" s="107"/>
      <c r="D4" s="107"/>
      <c r="E4" s="107"/>
      <c r="F4" s="107"/>
      <c r="G4" s="148">
        <v>1</v>
      </c>
      <c r="H4" s="148"/>
      <c r="I4" s="148"/>
      <c r="J4" s="148"/>
      <c r="K4" s="148"/>
      <c r="L4" s="145"/>
      <c r="M4" s="146"/>
      <c r="N4" s="146"/>
      <c r="O4" s="146"/>
      <c r="P4" s="147"/>
    </row>
    <row r="5" spans="1:16" x14ac:dyDescent="0.25">
      <c r="A5" s="135" t="s">
        <v>1</v>
      </c>
      <c r="B5" s="135"/>
      <c r="C5" s="135"/>
      <c r="D5" s="135"/>
      <c r="E5" s="108" t="s">
        <v>2</v>
      </c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10"/>
    </row>
    <row r="6" spans="1:16" x14ac:dyDescent="0.25">
      <c r="A6" s="149" t="s">
        <v>3</v>
      </c>
      <c r="B6" s="150"/>
      <c r="C6" s="150"/>
      <c r="D6" s="151"/>
      <c r="E6" s="12" t="s">
        <v>4</v>
      </c>
      <c r="F6" s="12" t="s">
        <v>5</v>
      </c>
      <c r="G6" s="12" t="s">
        <v>6</v>
      </c>
      <c r="H6" s="12" t="s">
        <v>7</v>
      </c>
      <c r="I6" s="12" t="s">
        <v>8</v>
      </c>
      <c r="J6" s="12" t="s">
        <v>9</v>
      </c>
      <c r="K6" s="12" t="s">
        <v>10</v>
      </c>
      <c r="L6" s="12" t="s">
        <v>11</v>
      </c>
      <c r="M6" s="12" t="s">
        <v>12</v>
      </c>
      <c r="N6" s="12" t="s">
        <v>13</v>
      </c>
      <c r="O6" s="12" t="s">
        <v>14</v>
      </c>
      <c r="P6" s="12" t="s">
        <v>15</v>
      </c>
    </row>
    <row r="7" spans="1:16" x14ac:dyDescent="0.25">
      <c r="A7" s="152"/>
      <c r="B7" s="153"/>
      <c r="C7" s="153"/>
      <c r="D7" s="154"/>
      <c r="E7" s="12">
        <v>0</v>
      </c>
      <c r="F7" s="12">
        <v>3</v>
      </c>
      <c r="G7" s="12">
        <v>6</v>
      </c>
      <c r="H7" s="12">
        <v>9</v>
      </c>
      <c r="I7" s="12">
        <v>12</v>
      </c>
      <c r="J7" s="12">
        <v>15</v>
      </c>
      <c r="K7" s="12">
        <v>18</v>
      </c>
      <c r="L7" s="12">
        <v>21</v>
      </c>
      <c r="M7" s="12">
        <v>24</v>
      </c>
      <c r="N7" s="12">
        <v>27</v>
      </c>
      <c r="O7" s="12">
        <v>30</v>
      </c>
      <c r="P7" s="12">
        <v>33</v>
      </c>
    </row>
    <row r="8" spans="1:16" x14ac:dyDescent="0.25">
      <c r="A8" s="83" t="s">
        <v>43</v>
      </c>
      <c r="B8" s="83"/>
      <c r="C8" s="12">
        <v>0</v>
      </c>
      <c r="D8" s="12" t="s">
        <v>12</v>
      </c>
      <c r="E8" s="13">
        <v>1807.92</v>
      </c>
      <c r="F8" s="13">
        <f>E8+(E8*'[3]Plano de carreira'!$C$4)</f>
        <v>1862.1576</v>
      </c>
      <c r="G8" s="13">
        <f>F8+(F8*'[3]Plano de carreira'!$C$4)</f>
        <v>1918.022328</v>
      </c>
      <c r="H8" s="13">
        <f>G8+(G8*'[3]Plano de carreira'!$C$4)</f>
        <v>1975.56299784</v>
      </c>
      <c r="I8" s="13">
        <f>H8+(H8*'[3]Plano de carreira'!$C$4)</f>
        <v>2034.8298877751999</v>
      </c>
      <c r="J8" s="13">
        <f>I8+(I8*'[3]Plano de carreira'!$C$4)</f>
        <v>2095.874784408456</v>
      </c>
      <c r="K8" s="13">
        <f>J8+(J8*'[3]Plano de carreira'!$C$4)</f>
        <v>2158.7510279407097</v>
      </c>
      <c r="L8" s="13">
        <f>K8+(K8*'[3]Plano de carreira'!$C$4)</f>
        <v>2223.5135587789309</v>
      </c>
      <c r="M8" s="13">
        <f>L8+(L8*'[3]Plano de carreira'!$C$4)</f>
        <v>2290.218965542299</v>
      </c>
      <c r="N8" s="13">
        <f>M8+(M8*'[3]Plano de carreira'!$C$4)</f>
        <v>2358.925534508568</v>
      </c>
      <c r="O8" s="13">
        <f>N8+(N8*'[3]Plano de carreira'!$C$4)</f>
        <v>2429.693300543825</v>
      </c>
      <c r="P8" s="13">
        <f>O8+(O8*'[3]Plano de carreira'!$C$4)</f>
        <v>2502.5840995601397</v>
      </c>
    </row>
    <row r="9" spans="1:16" x14ac:dyDescent="0.25">
      <c r="A9" s="69" t="s">
        <v>44</v>
      </c>
      <c r="B9" s="69"/>
      <c r="C9" s="12">
        <v>5.5</v>
      </c>
      <c r="D9" s="12" t="s">
        <v>16</v>
      </c>
      <c r="E9" s="14">
        <f>E8+(E8*'[3]Plano de carreira'!$C$6)</f>
        <v>1988.712</v>
      </c>
      <c r="F9" s="14">
        <f>F8+(F8*'[3]Plano de carreira'!$C$6)</f>
        <v>2048.37336</v>
      </c>
      <c r="G9" s="14">
        <f>G8+(G8*'[3]Plano de carreira'!$C$6)</f>
        <v>2109.8245608000002</v>
      </c>
      <c r="H9" s="14">
        <f>H8+(H8*'[3]Plano de carreira'!$C$6)</f>
        <v>2173.119297624</v>
      </c>
      <c r="I9" s="14">
        <f>I8+(I8*'[3]Plano de carreira'!$C$6)</f>
        <v>2238.3128765527199</v>
      </c>
      <c r="J9" s="14">
        <f>J8+(J8*'[3]Plano de carreira'!$C$6)</f>
        <v>2305.4622628493016</v>
      </c>
      <c r="K9" s="14">
        <f>K8+(K8*'[3]Plano de carreira'!$C$6)</f>
        <v>2374.6261307347809</v>
      </c>
      <c r="L9" s="14">
        <f>L8+(L8*'[3]Plano de carreira'!$C$6)</f>
        <v>2445.8649146568241</v>
      </c>
      <c r="M9" s="14">
        <f>M8+(M8*'[3]Plano de carreira'!$C$6)</f>
        <v>2519.2408620965289</v>
      </c>
      <c r="N9" s="14">
        <f>N8+(N8*'[3]Plano de carreira'!$C$6)</f>
        <v>2594.8180879594247</v>
      </c>
      <c r="O9" s="14">
        <f>O8+(O8*'[3]Plano de carreira'!$C$6)</f>
        <v>2672.6626305982077</v>
      </c>
      <c r="P9" s="14">
        <f>P8+(P8*'[3]Plano de carreira'!$C$6)</f>
        <v>2752.8425095161538</v>
      </c>
    </row>
    <row r="10" spans="1:16" x14ac:dyDescent="0.25">
      <c r="A10" s="69" t="s">
        <v>24</v>
      </c>
      <c r="B10" s="69"/>
      <c r="C10" s="12">
        <v>11</v>
      </c>
      <c r="D10" s="12" t="s">
        <v>17</v>
      </c>
      <c r="E10" s="14">
        <f>E9+(E9*'[3]Plano de carreira'!$C$6)</f>
        <v>2187.5832</v>
      </c>
      <c r="F10" s="14">
        <f>F9+(F9*'[3]Plano de carreira'!$C$6)</f>
        <v>2253.2106960000001</v>
      </c>
      <c r="G10" s="14">
        <f>G9+(G9*'[3]Plano de carreira'!$C$6)</f>
        <v>2320.8070168800004</v>
      </c>
      <c r="H10" s="14">
        <f>H9+(H9*'[3]Plano de carreira'!$C$6)</f>
        <v>2390.4312273863998</v>
      </c>
      <c r="I10" s="14">
        <f>I9+(I9*'[3]Plano de carreira'!$C$6)</f>
        <v>2462.1441642079917</v>
      </c>
      <c r="J10" s="14">
        <f>J9+(J9*'[3]Plano de carreira'!$C$6)</f>
        <v>2536.0084891342317</v>
      </c>
      <c r="K10" s="14">
        <f>K9+(K9*'[3]Plano de carreira'!$C$6)</f>
        <v>2612.0887438082591</v>
      </c>
      <c r="L10" s="14">
        <f>L9+(L9*'[3]Plano de carreira'!$C$6)</f>
        <v>2690.4514061225063</v>
      </c>
      <c r="M10" s="14">
        <f>M9+(M9*'[3]Plano de carreira'!$C$6)</f>
        <v>2771.1649483061819</v>
      </c>
      <c r="N10" s="14">
        <f>N9+(N9*'[3]Plano de carreira'!$C$6)</f>
        <v>2854.2998967553672</v>
      </c>
      <c r="O10" s="14">
        <f>O9+(O9*'[3]Plano de carreira'!$C$6)</f>
        <v>2939.9288936580283</v>
      </c>
      <c r="P10" s="14">
        <f>P9+(P9*'[3]Plano de carreira'!$C$6)</f>
        <v>3028.1267604677691</v>
      </c>
    </row>
    <row r="11" spans="1:16" x14ac:dyDescent="0.25">
      <c r="A11" s="21" t="s">
        <v>45</v>
      </c>
      <c r="B11" s="22"/>
      <c r="C11" s="12">
        <v>16.5</v>
      </c>
      <c r="D11" s="12" t="s">
        <v>18</v>
      </c>
      <c r="E11" s="14">
        <f>E10+(E10*'[3]Plano de carreira'!$C$6)</f>
        <v>2406.3415199999999</v>
      </c>
      <c r="F11" s="13">
        <f>F10+(F10*'[3]Plano de carreira'!$C$6)</f>
        <v>2478.5317656000002</v>
      </c>
      <c r="G11" s="13">
        <f>G10+(G10*'[3]Plano de carreira'!$C$6)</f>
        <v>2552.8877185680003</v>
      </c>
      <c r="H11" s="13">
        <f>H10+(H10*'[3]Plano de carreira'!$C$6)</f>
        <v>2629.4743501250396</v>
      </c>
      <c r="I11" s="13">
        <f>I10+(I10*'[3]Plano de carreira'!$C$6)</f>
        <v>2708.3585806287911</v>
      </c>
      <c r="J11" s="13">
        <f>J10+(J10*'[3]Plano de carreira'!$C$6)</f>
        <v>2789.609338047655</v>
      </c>
      <c r="K11" s="13">
        <f>K10+(K10*'[3]Plano de carreira'!$C$6)</f>
        <v>2873.2976181890849</v>
      </c>
      <c r="L11" s="13">
        <f>L10+(L10*'[3]Plano de carreira'!$C$6)</f>
        <v>2959.496546734757</v>
      </c>
      <c r="M11" s="13">
        <f>M10+(M10*'[3]Plano de carreira'!$C$6)</f>
        <v>3048.2814431368001</v>
      </c>
      <c r="N11" s="13">
        <f>N10+(N10*'[3]Plano de carreira'!$C$6)</f>
        <v>3139.7298864309041</v>
      </c>
      <c r="O11" s="13">
        <f>O10+(O10*'[3]Plano de carreira'!$C$6)</f>
        <v>3233.9217830238313</v>
      </c>
      <c r="P11" s="13">
        <f>P10+(P10*'[3]Plano de carreira'!$C$6)</f>
        <v>3330.9394365145463</v>
      </c>
    </row>
    <row r="12" spans="1:16" x14ac:dyDescent="0.25">
      <c r="A12" s="69" t="s">
        <v>24</v>
      </c>
      <c r="B12" s="69"/>
      <c r="C12" s="12">
        <v>22</v>
      </c>
      <c r="D12" s="12" t="s">
        <v>19</v>
      </c>
      <c r="E12" s="14">
        <f>E11+(E11*'[3]Plano de carreira'!$C$6)</f>
        <v>2646.975672</v>
      </c>
      <c r="F12" s="13">
        <f>F11+(F11*'[3]Plano de carreira'!$C$6)</f>
        <v>2726.3849421600003</v>
      </c>
      <c r="G12" s="13">
        <f>G11+(G11*'[3]Plano de carreira'!$C$6)</f>
        <v>2808.1764904248002</v>
      </c>
      <c r="H12" s="13">
        <f>H11+(H11*'[3]Plano de carreira'!$C$6)</f>
        <v>2892.4217851375433</v>
      </c>
      <c r="I12" s="13">
        <f>I11+(I11*'[3]Plano de carreira'!$C$6)</f>
        <v>2979.1944386916703</v>
      </c>
      <c r="J12" s="13">
        <f>J11+(J11*'[3]Plano de carreira'!$C$6)</f>
        <v>3068.5702718524203</v>
      </c>
      <c r="K12" s="13">
        <f>K11+(K11*'[3]Plano de carreira'!$C$6)</f>
        <v>3160.6273800079935</v>
      </c>
      <c r="L12" s="13">
        <f>L11+(L11*'[3]Plano de carreira'!$C$6)</f>
        <v>3255.4462014082328</v>
      </c>
      <c r="M12" s="13">
        <f>M11+(M11*'[3]Plano de carreira'!$C$6)</f>
        <v>3353.1095874504799</v>
      </c>
      <c r="N12" s="13">
        <f>N11+(N11*'[3]Plano de carreira'!$C$6)</f>
        <v>3453.7028750739946</v>
      </c>
      <c r="O12" s="13">
        <f>O11+(O11*'[3]Plano de carreira'!$C$6)</f>
        <v>3557.3139613262147</v>
      </c>
      <c r="P12" s="13">
        <f>P11+(P11*'[3]Plano de carreira'!$C$6)</f>
        <v>3664.0333801660008</v>
      </c>
    </row>
    <row r="13" spans="1:16" x14ac:dyDescent="0.25">
      <c r="A13" s="21" t="s">
        <v>46</v>
      </c>
      <c r="B13" s="22"/>
      <c r="C13" s="12">
        <v>27.5</v>
      </c>
      <c r="D13" s="12" t="s">
        <v>20</v>
      </c>
      <c r="E13" s="14">
        <f>E12+(E12*'[3]Plano de carreira'!$C$6)</f>
        <v>2911.6732391999999</v>
      </c>
      <c r="F13" s="13">
        <f>F12+(F12*'[3]Plano de carreira'!$C$6)</f>
        <v>2999.0234363760001</v>
      </c>
      <c r="G13" s="13">
        <f>G12+(G12*'[3]Plano de carreira'!$C$6)</f>
        <v>3088.9941394672801</v>
      </c>
      <c r="H13" s="13">
        <f>H12+(H12*'[3]Plano de carreira'!$C$6)</f>
        <v>3181.6639636512978</v>
      </c>
      <c r="I13" s="13">
        <f>I12+(I12*'[3]Plano de carreira'!$C$6)</f>
        <v>3277.1138825608373</v>
      </c>
      <c r="J13" s="13">
        <f>J12+(J12*'[3]Plano de carreira'!$C$6)</f>
        <v>3375.4272990376621</v>
      </c>
      <c r="K13" s="13">
        <f>K12+(K12*'[3]Plano de carreira'!$C$6)</f>
        <v>3476.690118008793</v>
      </c>
      <c r="L13" s="13">
        <f>L12+(L12*'[3]Plano de carreira'!$C$6)</f>
        <v>3580.9908215490559</v>
      </c>
      <c r="M13" s="13">
        <f>M12+(M12*'[3]Plano de carreira'!$C$6)</f>
        <v>3688.420546195528</v>
      </c>
      <c r="N13" s="13">
        <f>N12+(N12*'[3]Plano de carreira'!$C$6)</f>
        <v>3799.0731625813942</v>
      </c>
      <c r="O13" s="13">
        <f>O12+(O12*'[3]Plano de carreira'!$C$6)</f>
        <v>3913.0453574588364</v>
      </c>
      <c r="P13" s="13">
        <f>P12+(P12*'[3]Plano de carreira'!$C$6)</f>
        <v>4030.436718182601</v>
      </c>
    </row>
    <row r="14" spans="1:16" x14ac:dyDescent="0.25">
      <c r="A14" s="21" t="s">
        <v>24</v>
      </c>
      <c r="B14" s="22"/>
      <c r="C14" s="12">
        <v>33</v>
      </c>
      <c r="D14" s="12" t="s">
        <v>25</v>
      </c>
      <c r="E14" s="14">
        <f>E13+(E13*'[3]Plano de carreira'!$C$6)</f>
        <v>3202.8405631199998</v>
      </c>
      <c r="F14" s="13">
        <f>F13+(F13*'[3]Plano de carreira'!$C$6)</f>
        <v>3298.9257800136002</v>
      </c>
      <c r="G14" s="13">
        <f>G13+(G13*'[3]Plano de carreira'!$C$6)</f>
        <v>3397.8935534140082</v>
      </c>
      <c r="H14" s="13">
        <f>H13+(H13*'[3]Plano de carreira'!$C$6)</f>
        <v>3499.8303600164277</v>
      </c>
      <c r="I14" s="13">
        <f>I13+(I13*'[3]Plano de carreira'!$C$6)</f>
        <v>3604.8252708169211</v>
      </c>
      <c r="J14" s="13">
        <f>J13+(J13*'[3]Plano de carreira'!$C$6)</f>
        <v>3712.9700289414286</v>
      </c>
      <c r="K14" s="13">
        <f>K13+(K13*'[3]Plano de carreira'!$C$6)</f>
        <v>3824.3591298096721</v>
      </c>
      <c r="L14" s="13">
        <f>L13+(L13*'[3]Plano de carreira'!$C$6)</f>
        <v>3939.0899037039617</v>
      </c>
      <c r="M14" s="13">
        <f>M13+(M13*'[3]Plano de carreira'!$C$6)</f>
        <v>4057.262600815081</v>
      </c>
      <c r="N14" s="13">
        <f>N13+(N13*'[3]Plano de carreira'!$C$6)</f>
        <v>4178.980478839534</v>
      </c>
      <c r="O14" s="13">
        <f>O13+(O13*'[3]Plano de carreira'!$C$6)</f>
        <v>4304.3498932047205</v>
      </c>
      <c r="P14" s="13">
        <f>P13+(P13*'[3]Plano de carreira'!$C$6)</f>
        <v>4433.480390000861</v>
      </c>
    </row>
    <row r="15" spans="1:16" x14ac:dyDescent="0.25">
      <c r="A15" s="80" t="s">
        <v>37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2"/>
    </row>
    <row r="16" spans="1:16" x14ac:dyDescent="0.25">
      <c r="A16" s="84" t="s">
        <v>29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6"/>
    </row>
    <row r="17" spans="1:16" x14ac:dyDescent="0.25">
      <c r="A17" s="87" t="s">
        <v>50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9"/>
    </row>
    <row r="18" spans="1:16" x14ac:dyDescent="0.25">
      <c r="A18" s="87" t="s">
        <v>26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9"/>
    </row>
    <row r="19" spans="1:16" x14ac:dyDescent="0.25">
      <c r="A19" s="39" t="s">
        <v>102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x14ac:dyDescent="0.25">
      <c r="A20" s="39" t="s">
        <v>103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x14ac:dyDescent="0.25">
      <c r="A21" s="64" t="s">
        <v>183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1"/>
    </row>
    <row r="22" spans="1:16" x14ac:dyDescent="0.25">
      <c r="A22" s="46" t="s">
        <v>93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1"/>
    </row>
    <row r="23" spans="1:16" x14ac:dyDescent="0.25">
      <c r="A23" s="155" t="s">
        <v>123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</row>
    <row r="24" spans="1:16" x14ac:dyDescent="0.25">
      <c r="A24" s="120" t="s">
        <v>95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6"/>
    </row>
    <row r="25" spans="1:16" x14ac:dyDescent="0.25">
      <c r="A25" s="39" t="s">
        <v>96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1"/>
    </row>
    <row r="26" spans="1:16" x14ac:dyDescent="0.25">
      <c r="A26" s="39" t="s">
        <v>94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</row>
    <row r="27" spans="1:16" x14ac:dyDescent="0.25">
      <c r="A27" s="64" t="s">
        <v>184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1"/>
    </row>
    <row r="28" spans="1:16" x14ac:dyDescent="0.25">
      <c r="A28" s="39" t="s">
        <v>99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1"/>
    </row>
    <row r="29" spans="1:16" x14ac:dyDescent="0.25">
      <c r="A29" s="39" t="s">
        <v>100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1"/>
    </row>
    <row r="30" spans="1:16" x14ac:dyDescent="0.25">
      <c r="A30" s="39" t="s">
        <v>101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1"/>
    </row>
    <row r="31" spans="1:16" x14ac:dyDescent="0.25">
      <c r="A31" s="155" t="s">
        <v>122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</row>
    <row r="32" spans="1:16" x14ac:dyDescent="0.25">
      <c r="A32" s="123" t="s">
        <v>27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5"/>
    </row>
    <row r="33" spans="1:16" x14ac:dyDescent="0.25">
      <c r="A33" s="114" t="s">
        <v>40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6"/>
    </row>
    <row r="34" spans="1:16" x14ac:dyDescent="0.2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</row>
    <row r="35" spans="1:16" x14ac:dyDescent="0.25">
      <c r="A35" s="112" t="s">
        <v>192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</row>
    <row r="36" spans="1:16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 ht="15" customHeight="1" x14ac:dyDescent="0.25">
      <c r="A38" s="113" t="s">
        <v>193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</row>
    <row r="39" spans="1:16" ht="15" customHeight="1" x14ac:dyDescent="0.25">
      <c r="A39" s="113" t="s">
        <v>194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</row>
  </sheetData>
  <mergeCells count="24">
    <mergeCell ref="A31:P31"/>
    <mergeCell ref="A32:P32"/>
    <mergeCell ref="A33:P33"/>
    <mergeCell ref="A35:P35"/>
    <mergeCell ref="A17:P17"/>
    <mergeCell ref="A18:P18"/>
    <mergeCell ref="A23:P23"/>
    <mergeCell ref="A24:P24"/>
    <mergeCell ref="A38:P38"/>
    <mergeCell ref="A39:P39"/>
    <mergeCell ref="A1:P1"/>
    <mergeCell ref="A2:F2"/>
    <mergeCell ref="G2:K2"/>
    <mergeCell ref="L2:P4"/>
    <mergeCell ref="A3:F3"/>
    <mergeCell ref="G3:K3"/>
    <mergeCell ref="A4:F4"/>
    <mergeCell ref="G4:K4"/>
    <mergeCell ref="A5:D5"/>
    <mergeCell ref="E5:P5"/>
    <mergeCell ref="A6:D7"/>
    <mergeCell ref="A8:B8"/>
    <mergeCell ref="A15:P15"/>
    <mergeCell ref="A16:P16"/>
  </mergeCells>
  <pageMargins left="0.62992125984251968" right="0.23622047244094491" top="1.7716535433070868" bottom="0.94488188976377963" header="0.31496062992125984" footer="0.31496062992125984"/>
  <pageSetup paperSize="9" scale="97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opLeftCell="A37" workbookViewId="0">
      <selection activeCell="A55" sqref="A55:P56"/>
    </sheetView>
  </sheetViews>
  <sheetFormatPr defaultRowHeight="15" x14ac:dyDescent="0.25"/>
  <cols>
    <col min="3" max="3" width="7.28515625" customWidth="1"/>
    <col min="4" max="4" width="7.140625" customWidth="1"/>
    <col min="16" max="16" width="8.5703125" customWidth="1"/>
  </cols>
  <sheetData>
    <row r="1" spans="1:16" ht="18.75" x14ac:dyDescent="0.3">
      <c r="A1" s="93" t="s">
        <v>199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/>
    </row>
    <row r="2" spans="1:16" x14ac:dyDescent="0.25">
      <c r="A2" s="96" t="s">
        <v>21</v>
      </c>
      <c r="B2" s="96"/>
      <c r="C2" s="96"/>
      <c r="D2" s="96"/>
      <c r="E2" s="96"/>
      <c r="F2" s="96"/>
      <c r="G2" s="97" t="s">
        <v>189</v>
      </c>
      <c r="H2" s="97"/>
      <c r="I2" s="97"/>
      <c r="J2" s="97"/>
      <c r="K2" s="97"/>
      <c r="L2" s="134" t="s">
        <v>48</v>
      </c>
      <c r="M2" s="134"/>
      <c r="N2" s="134"/>
      <c r="O2" s="134"/>
      <c r="P2" s="134"/>
    </row>
    <row r="3" spans="1:16" ht="45.75" customHeight="1" x14ac:dyDescent="0.25">
      <c r="A3" s="96" t="s">
        <v>22</v>
      </c>
      <c r="B3" s="96"/>
      <c r="C3" s="96"/>
      <c r="D3" s="96"/>
      <c r="E3" s="96"/>
      <c r="F3" s="96"/>
      <c r="G3" s="159" t="s">
        <v>124</v>
      </c>
      <c r="H3" s="160"/>
      <c r="I3" s="160"/>
      <c r="J3" s="160"/>
      <c r="K3" s="161"/>
      <c r="L3" s="134"/>
      <c r="M3" s="134"/>
      <c r="N3" s="134"/>
      <c r="O3" s="134"/>
      <c r="P3" s="134"/>
    </row>
    <row r="4" spans="1:16" x14ac:dyDescent="0.25">
      <c r="A4" s="96" t="s">
        <v>23</v>
      </c>
      <c r="B4" s="96"/>
      <c r="C4" s="96"/>
      <c r="D4" s="96"/>
      <c r="E4" s="96"/>
      <c r="F4" s="96"/>
      <c r="G4" s="111">
        <v>1</v>
      </c>
      <c r="H4" s="111"/>
      <c r="I4" s="111"/>
      <c r="J4" s="111"/>
      <c r="K4" s="111"/>
      <c r="L4" s="134"/>
      <c r="M4" s="134"/>
      <c r="N4" s="134"/>
      <c r="O4" s="134"/>
      <c r="P4" s="134"/>
    </row>
    <row r="5" spans="1:16" x14ac:dyDescent="0.25">
      <c r="A5" s="98" t="s">
        <v>1</v>
      </c>
      <c r="B5" s="99"/>
      <c r="C5" s="99"/>
      <c r="D5" s="100"/>
      <c r="E5" s="97" t="s">
        <v>2</v>
      </c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</row>
    <row r="6" spans="1:16" x14ac:dyDescent="0.25">
      <c r="A6" s="104"/>
      <c r="B6" s="105"/>
      <c r="C6" s="105"/>
      <c r="D6" s="106"/>
      <c r="E6" s="3">
        <v>0</v>
      </c>
      <c r="F6" s="3">
        <v>3</v>
      </c>
      <c r="G6" s="3">
        <v>6</v>
      </c>
      <c r="H6" s="3">
        <v>9</v>
      </c>
      <c r="I6" s="3">
        <v>12</v>
      </c>
      <c r="J6" s="3">
        <v>15</v>
      </c>
      <c r="K6" s="3">
        <v>18</v>
      </c>
      <c r="L6" s="3">
        <v>21</v>
      </c>
      <c r="M6" s="3">
        <v>24</v>
      </c>
      <c r="N6" s="3">
        <v>27</v>
      </c>
      <c r="O6" s="3">
        <v>30</v>
      </c>
      <c r="P6" s="3">
        <v>33</v>
      </c>
    </row>
    <row r="7" spans="1:16" x14ac:dyDescent="0.25">
      <c r="A7" s="87" t="s">
        <v>3</v>
      </c>
      <c r="B7" s="88"/>
      <c r="C7" s="88"/>
      <c r="D7" s="89"/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</row>
    <row r="8" spans="1:16" x14ac:dyDescent="0.25">
      <c r="A8" s="83" t="s">
        <v>190</v>
      </c>
      <c r="B8" s="83"/>
      <c r="C8" s="3">
        <v>0</v>
      </c>
      <c r="D8" s="3" t="s">
        <v>12</v>
      </c>
      <c r="E8" s="4">
        <v>2611.44</v>
      </c>
      <c r="F8" s="4">
        <f>E8+(E8*'[2]Plano de carreira'!$C$4)</f>
        <v>2689.7831999999999</v>
      </c>
      <c r="G8" s="4">
        <f>F8+(F8*'[2]Plano de carreira'!$C$4)</f>
        <v>2770.4766959999997</v>
      </c>
      <c r="H8" s="4">
        <f>G8+(G8*'[2]Plano de carreira'!$C$4)</f>
        <v>2853.5909968799997</v>
      </c>
      <c r="I8" s="4">
        <f>H8+(H8*'[2]Plano de carreira'!$C$4)</f>
        <v>2939.1987267863997</v>
      </c>
      <c r="J8" s="4">
        <f>I8+(I8*'[2]Plano de carreira'!$C$4)</f>
        <v>3027.3746885899918</v>
      </c>
      <c r="K8" s="4">
        <f>J8+(J8*'[2]Plano de carreira'!$C$4)</f>
        <v>3118.1959292476918</v>
      </c>
      <c r="L8" s="4">
        <f>K8+(K8*'[2]Plano de carreira'!$C$4)</f>
        <v>3211.7418071251227</v>
      </c>
      <c r="M8" s="4">
        <f>L8+(L8*'[2]Plano de carreira'!$C$4)</f>
        <v>3308.0940613388766</v>
      </c>
      <c r="N8" s="4">
        <f>M8+(M8*'[2]Plano de carreira'!$C$4)</f>
        <v>3407.3368831790431</v>
      </c>
      <c r="O8" s="4">
        <f>N8+(N8*'[2]Plano de carreira'!$C$4)</f>
        <v>3509.5569896744146</v>
      </c>
      <c r="P8" s="4">
        <f>O8+(O8*'[2]Plano de carreira'!$C$4)</f>
        <v>3614.8436993646469</v>
      </c>
    </row>
    <row r="9" spans="1:16" x14ac:dyDescent="0.25">
      <c r="A9" s="69" t="s">
        <v>44</v>
      </c>
      <c r="B9" s="69"/>
      <c r="C9" s="12">
        <v>5.5</v>
      </c>
      <c r="D9" s="3" t="s">
        <v>16</v>
      </c>
      <c r="E9" s="5">
        <f>E8+(E8*'[2]Plano de carreira'!$C$6)</f>
        <v>2872.5839999999998</v>
      </c>
      <c r="F9" s="5">
        <f>F8+(F8*'[2]Plano de carreira'!$C$6)</f>
        <v>2958.76152</v>
      </c>
      <c r="G9" s="5">
        <f>G8+(G8*'[2]Plano de carreira'!$C$6)</f>
        <v>3047.5243655999998</v>
      </c>
      <c r="H9" s="5">
        <f>H8+(H8*'[2]Plano de carreira'!$C$6)</f>
        <v>3138.9500965679995</v>
      </c>
      <c r="I9" s="5">
        <f>I8+(I8*'[2]Plano de carreira'!$C$6)</f>
        <v>3233.1185994650396</v>
      </c>
      <c r="J9" s="5">
        <f>J8+(J8*'[2]Plano de carreira'!$C$6)</f>
        <v>3330.1121574489912</v>
      </c>
      <c r="K9" s="5">
        <f>K8+(K8*'[2]Plano de carreira'!$C$6)</f>
        <v>3430.0155221724608</v>
      </c>
      <c r="L9" s="5">
        <f>L8+(L8*'[2]Plano de carreira'!$C$6)</f>
        <v>3532.9159878376349</v>
      </c>
      <c r="M9" s="5">
        <f>M8+(M8*'[2]Plano de carreira'!$C$6)</f>
        <v>3638.9034674727645</v>
      </c>
      <c r="N9" s="5">
        <f>N8+(N8*'[2]Plano de carreira'!$C$6)</f>
        <v>3748.0705714969472</v>
      </c>
      <c r="O9" s="5">
        <f>O8+(O8*'[2]Plano de carreira'!$C$6)</f>
        <v>3860.5126886418561</v>
      </c>
      <c r="P9" s="5">
        <f>P8+(P8*'[2]Plano de carreira'!$C$6)</f>
        <v>3976.3280693011116</v>
      </c>
    </row>
    <row r="10" spans="1:16" x14ac:dyDescent="0.25">
      <c r="A10" s="69" t="s">
        <v>24</v>
      </c>
      <c r="B10" s="69"/>
      <c r="C10" s="3">
        <v>11</v>
      </c>
      <c r="D10" s="3" t="s">
        <v>17</v>
      </c>
      <c r="E10" s="5">
        <f>E9+(E9*'[2]Plano de carreira'!$C$6)</f>
        <v>3159.8424</v>
      </c>
      <c r="F10" s="5">
        <f>F9+(F9*'[2]Plano de carreira'!$C$6)</f>
        <v>3254.6376719999998</v>
      </c>
      <c r="G10" s="5">
        <f>G9+(G9*'[2]Plano de carreira'!$C$6)</f>
        <v>3352.2768021599995</v>
      </c>
      <c r="H10" s="5">
        <f>H9+(H9*'[2]Plano de carreira'!$C$6)</f>
        <v>3452.8451062247996</v>
      </c>
      <c r="I10" s="5">
        <f>I9+(I9*'[2]Plano de carreira'!$C$6)</f>
        <v>3556.4304594115438</v>
      </c>
      <c r="J10" s="5">
        <f>J9+(J9*'[2]Plano de carreira'!$C$6)</f>
        <v>3663.1233731938901</v>
      </c>
      <c r="K10" s="5">
        <f>K9+(K9*'[2]Plano de carreira'!$C$6)</f>
        <v>3773.017074389707</v>
      </c>
      <c r="L10" s="5">
        <f>L9+(L9*'[2]Plano de carreira'!$C$6)</f>
        <v>3886.2075866213986</v>
      </c>
      <c r="M10" s="5">
        <f>M9+(M9*'[2]Plano de carreira'!$C$6)</f>
        <v>4002.793814220041</v>
      </c>
      <c r="N10" s="5">
        <f>N9+(N9*'[2]Plano de carreira'!$C$6)</f>
        <v>4122.8776286466418</v>
      </c>
      <c r="O10" s="5">
        <f>O9+(O9*'[2]Plano de carreira'!$C$6)</f>
        <v>4246.5639575060413</v>
      </c>
      <c r="P10" s="5">
        <f>P9+(P9*'[2]Plano de carreira'!$C$6)</f>
        <v>4373.9608762312228</v>
      </c>
    </row>
    <row r="11" spans="1:16" x14ac:dyDescent="0.25">
      <c r="A11" s="21" t="s">
        <v>45</v>
      </c>
      <c r="B11" s="22"/>
      <c r="C11" s="3">
        <v>16.5</v>
      </c>
      <c r="D11" s="3" t="s">
        <v>18</v>
      </c>
      <c r="E11" s="5">
        <f>E10+(E10*'[2]Plano de carreira'!$C$6)</f>
        <v>3475.8266400000002</v>
      </c>
      <c r="F11" s="4">
        <f>F10+(F10*'[2]Plano de carreira'!$C$6)</f>
        <v>3580.1014391999997</v>
      </c>
      <c r="G11" s="4">
        <f>G10+(G10*'[2]Plano de carreira'!$C$6)</f>
        <v>3687.5044823759995</v>
      </c>
      <c r="H11" s="4">
        <f>H10+(H10*'[2]Plano de carreira'!$C$6)</f>
        <v>3798.1296168472795</v>
      </c>
      <c r="I11" s="4">
        <f>I10+(I10*'[2]Plano de carreira'!$C$6)</f>
        <v>3912.0735053526982</v>
      </c>
      <c r="J11" s="4">
        <f>J10+(J10*'[2]Plano de carreira'!$C$6)</f>
        <v>4029.435710513279</v>
      </c>
      <c r="K11" s="4">
        <f>K10+(K10*'[2]Plano de carreira'!$C$6)</f>
        <v>4150.3187818286779</v>
      </c>
      <c r="L11" s="4">
        <f>L10+(L10*'[2]Plano de carreira'!$C$6)</f>
        <v>4274.8283452835385</v>
      </c>
      <c r="M11" s="4">
        <f>M10+(M10*'[2]Plano de carreira'!$C$6)</f>
        <v>4403.073195642045</v>
      </c>
      <c r="N11" s="4">
        <f>N10+(N10*'[2]Plano de carreira'!$C$6)</f>
        <v>4535.1653915113056</v>
      </c>
      <c r="O11" s="4">
        <f>O10+(O10*'[2]Plano de carreira'!$C$6)</f>
        <v>4671.2203532566455</v>
      </c>
      <c r="P11" s="4">
        <f>P10+(P10*'[2]Plano de carreira'!$C$6)</f>
        <v>4811.3569638543449</v>
      </c>
    </row>
    <row r="12" spans="1:16" x14ac:dyDescent="0.25">
      <c r="A12" s="69" t="s">
        <v>24</v>
      </c>
      <c r="B12" s="69"/>
      <c r="C12" s="3">
        <v>22</v>
      </c>
      <c r="D12" s="3" t="s">
        <v>19</v>
      </c>
      <c r="E12" s="5">
        <f>E11+(E11*'[2]Plano de carreira'!$C$6)</f>
        <v>3823.4093040000002</v>
      </c>
      <c r="F12" s="4">
        <f>F11+(F11*'[2]Plano de carreira'!$C$6)</f>
        <v>3938.1115831199995</v>
      </c>
      <c r="G12" s="4">
        <f>G11+(G11*'[2]Plano de carreira'!$C$6)</f>
        <v>4056.2549306135993</v>
      </c>
      <c r="H12" s="4">
        <f>H11+(H11*'[2]Plano de carreira'!$C$6)</f>
        <v>4177.9425785320072</v>
      </c>
      <c r="I12" s="4">
        <f>I11+(I11*'[2]Plano de carreira'!$C$6)</f>
        <v>4303.2808558879678</v>
      </c>
      <c r="J12" s="4">
        <f>J11+(J11*'[2]Plano de carreira'!$C$6)</f>
        <v>4432.3792815646066</v>
      </c>
      <c r="K12" s="4">
        <f>K11+(K11*'[2]Plano de carreira'!$C$6)</f>
        <v>4565.3506600115452</v>
      </c>
      <c r="L12" s="4">
        <f>L11+(L11*'[2]Plano de carreira'!$C$6)</f>
        <v>4702.3111798118925</v>
      </c>
      <c r="M12" s="4">
        <f>M11+(M11*'[2]Plano de carreira'!$C$6)</f>
        <v>4843.3805152062496</v>
      </c>
      <c r="N12" s="4">
        <f>N11+(N11*'[2]Plano de carreira'!$C$6)</f>
        <v>4988.6819306624366</v>
      </c>
      <c r="O12" s="4">
        <f>O11+(O11*'[2]Plano de carreira'!$C$6)</f>
        <v>5138.3423885823104</v>
      </c>
      <c r="P12" s="4">
        <f>P11+(P11*'[2]Plano de carreira'!$C$6)</f>
        <v>5292.4926602397791</v>
      </c>
    </row>
    <row r="13" spans="1:16" x14ac:dyDescent="0.25">
      <c r="A13" s="69" t="s">
        <v>46</v>
      </c>
      <c r="B13" s="69"/>
      <c r="C13" s="3">
        <v>27.5</v>
      </c>
      <c r="D13" s="3" t="s">
        <v>20</v>
      </c>
      <c r="E13" s="5">
        <f>E12+(E12*'[2]Plano de carreira'!$C$6)</f>
        <v>4205.7502344000004</v>
      </c>
      <c r="F13" s="4">
        <f>F12+(F12*'[2]Plano de carreira'!$C$6)</f>
        <v>4331.9227414319994</v>
      </c>
      <c r="G13" s="4">
        <f>G12+(G12*'[2]Plano de carreira'!$C$6)</f>
        <v>4461.8804236749593</v>
      </c>
      <c r="H13" s="4">
        <f>H12+(H12*'[2]Plano de carreira'!$C$6)</f>
        <v>4595.7368363852083</v>
      </c>
      <c r="I13" s="4">
        <f>I12+(I12*'[2]Plano de carreira'!$C$6)</f>
        <v>4733.6089414767648</v>
      </c>
      <c r="J13" s="4">
        <f>J12+(J12*'[2]Plano de carreira'!$C$6)</f>
        <v>4875.6172097210674</v>
      </c>
      <c r="K13" s="4">
        <f>K12+(K12*'[2]Plano de carreira'!$C$6)</f>
        <v>5021.8857260126997</v>
      </c>
      <c r="L13" s="4">
        <f>L12+(L12*'[2]Plano de carreira'!$C$6)</f>
        <v>5172.5422977930821</v>
      </c>
      <c r="M13" s="4">
        <f>M12+(M12*'[2]Plano de carreira'!$C$6)</f>
        <v>5327.718566726875</v>
      </c>
      <c r="N13" s="4">
        <f>N12+(N12*'[2]Plano de carreira'!$C$6)</f>
        <v>5487.5501237286799</v>
      </c>
      <c r="O13" s="4">
        <f>O12+(O12*'[2]Plano de carreira'!$C$6)</f>
        <v>5652.1766274405418</v>
      </c>
      <c r="P13" s="4">
        <f>P12+(P12*'[2]Plano de carreira'!$C$6)</f>
        <v>5821.7419262637568</v>
      </c>
    </row>
    <row r="14" spans="1:16" x14ac:dyDescent="0.25">
      <c r="A14" s="69" t="s">
        <v>24</v>
      </c>
      <c r="B14" s="69"/>
      <c r="C14" s="3">
        <v>33</v>
      </c>
      <c r="D14" s="3" t="s">
        <v>25</v>
      </c>
      <c r="E14" s="5">
        <f>E13+(E13*'[2]Plano de carreira'!$C$6)</f>
        <v>4626.3252578400006</v>
      </c>
      <c r="F14" s="4">
        <f>F13+(F13*'[2]Plano de carreira'!$C$6)</f>
        <v>4765.1150155751993</v>
      </c>
      <c r="G14" s="4">
        <f>G13+(G13*'[2]Plano de carreira'!$C$6)</f>
        <v>4908.0684660424549</v>
      </c>
      <c r="H14" s="4">
        <f>H13+(H13*'[2]Plano de carreira'!$C$6)</f>
        <v>5055.3105200237296</v>
      </c>
      <c r="I14" s="4">
        <f>I13+(I13*'[2]Plano de carreira'!$C$6)</f>
        <v>5206.9698356244417</v>
      </c>
      <c r="J14" s="4">
        <f>J13+(J13*'[2]Plano de carreira'!$C$6)</f>
        <v>5363.1789306931742</v>
      </c>
      <c r="K14" s="4">
        <f>K13+(K13*'[2]Plano de carreira'!$C$6)</f>
        <v>5524.0742986139694</v>
      </c>
      <c r="L14" s="4">
        <f>L13+(L13*'[2]Plano de carreira'!$C$6)</f>
        <v>5689.79652757239</v>
      </c>
      <c r="M14" s="4">
        <f>M13+(M13*'[2]Plano de carreira'!$C$6)</f>
        <v>5860.4904233995621</v>
      </c>
      <c r="N14" s="4">
        <f>N13+(N13*'[2]Plano de carreira'!$C$6)</f>
        <v>6036.3051361015478</v>
      </c>
      <c r="O14" s="4">
        <f>O13+(O13*'[2]Plano de carreira'!$C$6)</f>
        <v>6217.3942901845958</v>
      </c>
      <c r="P14" s="4">
        <f>P13+(P13*'[2]Plano de carreira'!$C$6)</f>
        <v>6403.9161188901326</v>
      </c>
    </row>
    <row r="15" spans="1:16" x14ac:dyDescent="0.25">
      <c r="A15" s="96" t="s">
        <v>37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1:16" x14ac:dyDescent="0.25">
      <c r="A16" s="96" t="s">
        <v>29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1:16" x14ac:dyDescent="0.25">
      <c r="A17" s="97" t="s">
        <v>66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</row>
    <row r="18" spans="1:16" x14ac:dyDescent="0.25">
      <c r="A18" s="162" t="s">
        <v>26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</row>
    <row r="19" spans="1:16" x14ac:dyDescent="0.25">
      <c r="A19" s="136" t="s">
        <v>125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7"/>
    </row>
    <row r="20" spans="1:16" x14ac:dyDescent="0.25">
      <c r="A20" s="136" t="s">
        <v>126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7"/>
    </row>
    <row r="21" spans="1:16" x14ac:dyDescent="0.25">
      <c r="A21" s="34" t="s">
        <v>170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8"/>
    </row>
    <row r="22" spans="1:16" x14ac:dyDescent="0.25">
      <c r="A22" s="39" t="s">
        <v>127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</row>
    <row r="23" spans="1:16" x14ac:dyDescent="0.25">
      <c r="A23" s="136" t="s">
        <v>128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7"/>
    </row>
    <row r="24" spans="1:16" x14ac:dyDescent="0.25">
      <c r="A24" s="136" t="s">
        <v>129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7"/>
    </row>
    <row r="25" spans="1:16" x14ac:dyDescent="0.25">
      <c r="A25" s="46" t="s">
        <v>130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2"/>
    </row>
    <row r="26" spans="1:16" x14ac:dyDescent="0.25">
      <c r="A26" s="46" t="s">
        <v>131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4"/>
    </row>
    <row r="27" spans="1:16" x14ac:dyDescent="0.25">
      <c r="A27" s="46" t="s">
        <v>132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4"/>
    </row>
    <row r="28" spans="1:16" x14ac:dyDescent="0.25">
      <c r="A28" s="39" t="s">
        <v>133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4"/>
    </row>
    <row r="29" spans="1:16" x14ac:dyDescent="0.25">
      <c r="A29" s="39" t="s">
        <v>134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4"/>
    </row>
    <row r="30" spans="1:16" x14ac:dyDescent="0.25">
      <c r="A30" s="39" t="s">
        <v>135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4"/>
    </row>
    <row r="31" spans="1:16" x14ac:dyDescent="0.25">
      <c r="A31" s="39" t="s">
        <v>136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4"/>
    </row>
    <row r="32" spans="1:16" x14ac:dyDescent="0.25">
      <c r="A32" s="39" t="s">
        <v>137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4"/>
    </row>
    <row r="33" spans="1:16" x14ac:dyDescent="0.25">
      <c r="A33" s="39" t="s">
        <v>138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4"/>
    </row>
    <row r="34" spans="1:16" x14ac:dyDescent="0.25">
      <c r="A34" s="39" t="s">
        <v>139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4"/>
    </row>
    <row r="35" spans="1:16" x14ac:dyDescent="0.25">
      <c r="A35" s="39" t="s">
        <v>140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4"/>
    </row>
    <row r="36" spans="1:16" x14ac:dyDescent="0.25">
      <c r="A36" s="39" t="s">
        <v>141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4"/>
    </row>
    <row r="37" spans="1:16" x14ac:dyDescent="0.25">
      <c r="A37" s="39" t="s">
        <v>142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4"/>
    </row>
    <row r="38" spans="1:16" x14ac:dyDescent="0.25">
      <c r="A38" s="39" t="s">
        <v>143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/>
    </row>
    <row r="39" spans="1:16" x14ac:dyDescent="0.25">
      <c r="A39" s="39" t="s">
        <v>144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4"/>
    </row>
    <row r="40" spans="1:16" x14ac:dyDescent="0.25">
      <c r="A40" s="39" t="s">
        <v>145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4"/>
    </row>
    <row r="41" spans="1:16" x14ac:dyDescent="0.25">
      <c r="A41" s="39" t="s">
        <v>146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4"/>
    </row>
    <row r="42" spans="1:16" x14ac:dyDescent="0.25">
      <c r="A42" s="34" t="s">
        <v>147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6"/>
    </row>
    <row r="43" spans="1:16" x14ac:dyDescent="0.25">
      <c r="A43" s="36" t="s">
        <v>148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4"/>
    </row>
    <row r="44" spans="1:16" x14ac:dyDescent="0.25">
      <c r="A44" s="39" t="s">
        <v>149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4"/>
    </row>
    <row r="45" spans="1:16" x14ac:dyDescent="0.25">
      <c r="A45" s="39" t="s">
        <v>150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4"/>
    </row>
    <row r="46" spans="1:16" x14ac:dyDescent="0.25">
      <c r="A46" s="120" t="s">
        <v>151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4"/>
    </row>
    <row r="47" spans="1:16" x14ac:dyDescent="0.25">
      <c r="A47" s="39" t="s">
        <v>152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4"/>
    </row>
    <row r="48" spans="1:16" x14ac:dyDescent="0.25">
      <c r="A48" s="9" t="s">
        <v>153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4"/>
    </row>
    <row r="49" spans="1:17" x14ac:dyDescent="0.25">
      <c r="A49" s="123" t="s">
        <v>27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5"/>
    </row>
    <row r="50" spans="1:17" ht="15" customHeight="1" x14ac:dyDescent="0.25">
      <c r="A50" s="114" t="s">
        <v>40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6"/>
    </row>
    <row r="51" spans="1:17" x14ac:dyDescent="0.2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1"/>
    </row>
    <row r="52" spans="1:17" x14ac:dyDescent="0.25">
      <c r="A52" s="112" t="s">
        <v>192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</row>
    <row r="53" spans="1:17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7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7" ht="15" customHeight="1" x14ac:dyDescent="0.25">
      <c r="A55" s="113" t="s">
        <v>193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</row>
    <row r="56" spans="1:17" ht="15" customHeight="1" x14ac:dyDescent="0.25">
      <c r="A56" s="113" t="s">
        <v>194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</row>
  </sheetData>
  <mergeCells count="26">
    <mergeCell ref="A55:P55"/>
    <mergeCell ref="A56:P56"/>
    <mergeCell ref="A52:P52"/>
    <mergeCell ref="A17:P17"/>
    <mergeCell ref="A18:P18"/>
    <mergeCell ref="A19:P19"/>
    <mergeCell ref="A46:P46"/>
    <mergeCell ref="A23:P23"/>
    <mergeCell ref="A16:P16"/>
    <mergeCell ref="A24:P24"/>
    <mergeCell ref="A49:P49"/>
    <mergeCell ref="A50:P50"/>
    <mergeCell ref="A20:P20"/>
    <mergeCell ref="A15:P15"/>
    <mergeCell ref="A1:P1"/>
    <mergeCell ref="A2:F2"/>
    <mergeCell ref="G2:K2"/>
    <mergeCell ref="L2:P4"/>
    <mergeCell ref="A3:F3"/>
    <mergeCell ref="G3:K3"/>
    <mergeCell ref="A4:F4"/>
    <mergeCell ref="G4:K4"/>
    <mergeCell ref="A5:D6"/>
    <mergeCell ref="E5:P5"/>
    <mergeCell ref="A7:D7"/>
    <mergeCell ref="A8:B8"/>
  </mergeCells>
  <pageMargins left="0.62992125984251968" right="0.23622047244094491" top="1.7716535433070868" bottom="0.74803149606299213" header="0.31496062992125984" footer="0.31496062992125984"/>
  <pageSetup paperSize="9" scale="97" fitToHeight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topLeftCell="A25" workbookViewId="0">
      <selection activeCell="A44" sqref="A44:P45"/>
    </sheetView>
  </sheetViews>
  <sheetFormatPr defaultRowHeight="15" x14ac:dyDescent="0.25"/>
  <cols>
    <col min="1" max="2" width="9.140625" style="25"/>
    <col min="3" max="3" width="7" style="25" customWidth="1"/>
    <col min="4" max="4" width="6.28515625" style="25" customWidth="1"/>
    <col min="5" max="16384" width="9.140625" style="25"/>
  </cols>
  <sheetData>
    <row r="1" spans="1:16" ht="18.75" x14ac:dyDescent="0.3">
      <c r="A1" s="93" t="s">
        <v>200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/>
    </row>
    <row r="2" spans="1:16" x14ac:dyDescent="0.25">
      <c r="A2" s="96" t="s">
        <v>21</v>
      </c>
      <c r="B2" s="96"/>
      <c r="C2" s="96"/>
      <c r="D2" s="96"/>
      <c r="E2" s="96"/>
      <c r="F2" s="96"/>
      <c r="G2" s="97" t="s">
        <v>97</v>
      </c>
      <c r="H2" s="97"/>
      <c r="I2" s="97"/>
      <c r="J2" s="97"/>
      <c r="K2" s="97"/>
      <c r="L2" s="134" t="s">
        <v>188</v>
      </c>
      <c r="M2" s="134"/>
      <c r="N2" s="134"/>
      <c r="O2" s="134"/>
      <c r="P2" s="134"/>
    </row>
    <row r="3" spans="1:16" ht="30" customHeight="1" x14ac:dyDescent="0.25">
      <c r="A3" s="96" t="s">
        <v>22</v>
      </c>
      <c r="B3" s="96"/>
      <c r="C3" s="96"/>
      <c r="D3" s="96"/>
      <c r="E3" s="96"/>
      <c r="F3" s="96"/>
      <c r="G3" s="159" t="s">
        <v>98</v>
      </c>
      <c r="H3" s="160"/>
      <c r="I3" s="160"/>
      <c r="J3" s="160"/>
      <c r="K3" s="161"/>
      <c r="L3" s="134"/>
      <c r="M3" s="134"/>
      <c r="N3" s="134"/>
      <c r="O3" s="134"/>
      <c r="P3" s="134"/>
    </row>
    <row r="4" spans="1:16" x14ac:dyDescent="0.25">
      <c r="A4" s="96" t="s">
        <v>23</v>
      </c>
      <c r="B4" s="96"/>
      <c r="C4" s="96"/>
      <c r="D4" s="96"/>
      <c r="E4" s="96"/>
      <c r="F4" s="96"/>
      <c r="G4" s="111">
        <v>1</v>
      </c>
      <c r="H4" s="111"/>
      <c r="I4" s="111"/>
      <c r="J4" s="111"/>
      <c r="K4" s="111"/>
      <c r="L4" s="134"/>
      <c r="M4" s="134"/>
      <c r="N4" s="134"/>
      <c r="O4" s="134"/>
      <c r="P4" s="134"/>
    </row>
    <row r="5" spans="1:16" x14ac:dyDescent="0.25">
      <c r="A5" s="98" t="s">
        <v>1</v>
      </c>
      <c r="B5" s="99"/>
      <c r="C5" s="99"/>
      <c r="D5" s="100"/>
      <c r="E5" s="97" t="s">
        <v>2</v>
      </c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</row>
    <row r="6" spans="1:16" x14ac:dyDescent="0.25">
      <c r="A6" s="104"/>
      <c r="B6" s="105"/>
      <c r="C6" s="105"/>
      <c r="D6" s="106"/>
      <c r="E6" s="3">
        <v>0</v>
      </c>
      <c r="F6" s="3">
        <v>3</v>
      </c>
      <c r="G6" s="3">
        <v>6</v>
      </c>
      <c r="H6" s="3">
        <v>9</v>
      </c>
      <c r="I6" s="3">
        <v>12</v>
      </c>
      <c r="J6" s="3">
        <v>15</v>
      </c>
      <c r="K6" s="3">
        <v>18</v>
      </c>
      <c r="L6" s="3">
        <v>21</v>
      </c>
      <c r="M6" s="3">
        <v>24</v>
      </c>
      <c r="N6" s="3">
        <v>27</v>
      </c>
      <c r="O6" s="3">
        <v>30</v>
      </c>
      <c r="P6" s="3">
        <v>33</v>
      </c>
    </row>
    <row r="7" spans="1:16" x14ac:dyDescent="0.25">
      <c r="A7" s="87" t="s">
        <v>3</v>
      </c>
      <c r="B7" s="88"/>
      <c r="C7" s="88"/>
      <c r="D7" s="89"/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</row>
    <row r="8" spans="1:16" x14ac:dyDescent="0.25">
      <c r="A8" s="83" t="s">
        <v>43</v>
      </c>
      <c r="B8" s="83"/>
      <c r="C8" s="3">
        <v>0</v>
      </c>
      <c r="D8" s="3" t="s">
        <v>12</v>
      </c>
      <c r="E8" s="4">
        <v>4017.6</v>
      </c>
      <c r="F8" s="4">
        <f>E8+(E8*'[2]Plano de carreira'!$C$4)</f>
        <v>4138.1279999999997</v>
      </c>
      <c r="G8" s="4">
        <f>F8+(F8*'[2]Plano de carreira'!$C$4)</f>
        <v>4262.2718399999994</v>
      </c>
      <c r="H8" s="4">
        <f>G8+(G8*'[2]Plano de carreira'!$C$4)</f>
        <v>4390.1399951999992</v>
      </c>
      <c r="I8" s="4">
        <f>H8+(H8*'[2]Plano de carreira'!$C$4)</f>
        <v>4521.8441950559991</v>
      </c>
      <c r="J8" s="4">
        <f>I8+(I8*'[2]Plano de carreira'!$C$4)</f>
        <v>4657.4995209076787</v>
      </c>
      <c r="K8" s="4">
        <f>J8+(J8*'[2]Plano de carreira'!$C$4)</f>
        <v>4797.2245065349089</v>
      </c>
      <c r="L8" s="4">
        <f>K8+(K8*'[2]Plano de carreira'!$C$4)</f>
        <v>4941.1412417309557</v>
      </c>
      <c r="M8" s="4">
        <f>L8+(L8*'[2]Plano de carreira'!$C$4)</f>
        <v>5089.3754789828845</v>
      </c>
      <c r="N8" s="4">
        <f>M8+(M8*'[2]Plano de carreira'!$C$4)</f>
        <v>5242.0567433523711</v>
      </c>
      <c r="O8" s="4">
        <f>N8+(N8*'[2]Plano de carreira'!$C$4)</f>
        <v>5399.3184456529425</v>
      </c>
      <c r="P8" s="4">
        <f>O8+(O8*'[2]Plano de carreira'!$C$4)</f>
        <v>5561.2979990225303</v>
      </c>
    </row>
    <row r="9" spans="1:16" x14ac:dyDescent="0.25">
      <c r="A9" s="69" t="s">
        <v>44</v>
      </c>
      <c r="B9" s="69"/>
      <c r="C9" s="12">
        <v>5.5</v>
      </c>
      <c r="D9" s="3" t="s">
        <v>16</v>
      </c>
      <c r="E9" s="5">
        <f>E8+(E8*'[2]Plano de carreira'!$C$6)</f>
        <v>4419.3599999999997</v>
      </c>
      <c r="F9" s="5">
        <f>F8+(F8*'[2]Plano de carreira'!$C$6)</f>
        <v>4551.9407999999994</v>
      </c>
      <c r="G9" s="5">
        <f>G8+(G8*'[2]Plano de carreira'!$C$6)</f>
        <v>4688.4990239999997</v>
      </c>
      <c r="H9" s="5">
        <f>H8+(H8*'[2]Plano de carreira'!$C$6)</f>
        <v>4829.153994719999</v>
      </c>
      <c r="I9" s="5">
        <f>I8+(I8*'[2]Plano de carreira'!$C$6)</f>
        <v>4974.0286145615992</v>
      </c>
      <c r="J9" s="5">
        <f>J8+(J8*'[2]Plano de carreira'!$C$6)</f>
        <v>5123.2494729984464</v>
      </c>
      <c r="K9" s="5">
        <f>K8+(K8*'[2]Plano de carreira'!$C$6)</f>
        <v>5276.9469571884001</v>
      </c>
      <c r="L9" s="5">
        <f>L8+(L8*'[2]Plano de carreira'!$C$6)</f>
        <v>5435.2553659040514</v>
      </c>
      <c r="M9" s="5">
        <f>M8+(M8*'[2]Plano de carreira'!$C$6)</f>
        <v>5598.3130268811728</v>
      </c>
      <c r="N9" s="5">
        <f>N8+(N8*'[2]Plano de carreira'!$C$6)</f>
        <v>5766.2624176876079</v>
      </c>
      <c r="O9" s="5">
        <f>O8+(O8*'[2]Plano de carreira'!$C$6)</f>
        <v>5939.2502902182368</v>
      </c>
      <c r="P9" s="5">
        <f>P8+(P8*'[2]Plano de carreira'!$C$6)</f>
        <v>6117.427798924783</v>
      </c>
    </row>
    <row r="10" spans="1:16" x14ac:dyDescent="0.25">
      <c r="A10" s="69" t="s">
        <v>24</v>
      </c>
      <c r="B10" s="69"/>
      <c r="C10" s="3">
        <v>11</v>
      </c>
      <c r="D10" s="3" t="s">
        <v>17</v>
      </c>
      <c r="E10" s="5">
        <f>E9+(E9*'[2]Plano de carreira'!$C$6)</f>
        <v>4861.2959999999994</v>
      </c>
      <c r="F10" s="5">
        <f>F9+(F9*'[2]Plano de carreira'!$C$6)</f>
        <v>5007.1348799999996</v>
      </c>
      <c r="G10" s="5">
        <f>G9+(G9*'[2]Plano de carreira'!$C$6)</f>
        <v>5157.3489264</v>
      </c>
      <c r="H10" s="5">
        <f>H9+(H9*'[2]Plano de carreira'!$C$6)</f>
        <v>5312.069394191999</v>
      </c>
      <c r="I10" s="5">
        <f>I9+(I9*'[2]Plano de carreira'!$C$6)</f>
        <v>5471.4314760177595</v>
      </c>
      <c r="J10" s="5">
        <f>J9+(J9*'[2]Plano de carreira'!$C$6)</f>
        <v>5635.5744202982914</v>
      </c>
      <c r="K10" s="5">
        <f>K9+(K9*'[2]Plano de carreira'!$C$6)</f>
        <v>5804.6416529072403</v>
      </c>
      <c r="L10" s="5">
        <f>L9+(L9*'[2]Plano de carreira'!$C$6)</f>
        <v>5978.7809024944563</v>
      </c>
      <c r="M10" s="5">
        <f>M9+(M9*'[2]Plano de carreira'!$C$6)</f>
        <v>6158.1443295692898</v>
      </c>
      <c r="N10" s="5">
        <f>N9+(N9*'[2]Plano de carreira'!$C$6)</f>
        <v>6342.8886594563683</v>
      </c>
      <c r="O10" s="5">
        <f>O9+(O9*'[2]Plano de carreira'!$C$6)</f>
        <v>6533.1753192400602</v>
      </c>
      <c r="P10" s="5">
        <f>P9+(P9*'[2]Plano de carreira'!$C$6)</f>
        <v>6729.1705788172612</v>
      </c>
    </row>
    <row r="11" spans="1:16" x14ac:dyDescent="0.25">
      <c r="A11" s="21" t="s">
        <v>45</v>
      </c>
      <c r="B11" s="22"/>
      <c r="C11" s="3">
        <v>16.5</v>
      </c>
      <c r="D11" s="3" t="s">
        <v>18</v>
      </c>
      <c r="E11" s="5">
        <f>E10+(E10*'[2]Plano de carreira'!$C$6)</f>
        <v>5347.4255999999996</v>
      </c>
      <c r="F11" s="4">
        <f>F10+(F10*'[2]Plano de carreira'!$C$6)</f>
        <v>5507.8483679999999</v>
      </c>
      <c r="G11" s="4">
        <f>G10+(G10*'[2]Plano de carreira'!$C$6)</f>
        <v>5673.08381904</v>
      </c>
      <c r="H11" s="4">
        <f>H10+(H10*'[2]Plano de carreira'!$C$6)</f>
        <v>5843.2763336111984</v>
      </c>
      <c r="I11" s="4">
        <f>I10+(I10*'[2]Plano de carreira'!$C$6)</f>
        <v>6018.5746236195355</v>
      </c>
      <c r="J11" s="4">
        <f>J10+(J10*'[2]Plano de carreira'!$C$6)</f>
        <v>6199.1318623281204</v>
      </c>
      <c r="K11" s="4">
        <f>K10+(K10*'[2]Plano de carreira'!$C$6)</f>
        <v>6385.1058181979643</v>
      </c>
      <c r="L11" s="4">
        <f>L10+(L10*'[2]Plano de carreira'!$C$6)</f>
        <v>6576.6589927439018</v>
      </c>
      <c r="M11" s="4">
        <f>M10+(M10*'[2]Plano de carreira'!$C$6)</f>
        <v>6773.9587625262193</v>
      </c>
      <c r="N11" s="4">
        <f>N10+(N10*'[2]Plano de carreira'!$C$6)</f>
        <v>6977.1775254020049</v>
      </c>
      <c r="O11" s="4">
        <f>O10+(O10*'[2]Plano de carreira'!$C$6)</f>
        <v>7186.4928511640665</v>
      </c>
      <c r="P11" s="4">
        <f>P10+(P10*'[2]Plano de carreira'!$C$6)</f>
        <v>7402.0876366989869</v>
      </c>
    </row>
    <row r="12" spans="1:16" x14ac:dyDescent="0.25">
      <c r="A12" s="69" t="s">
        <v>24</v>
      </c>
      <c r="B12" s="69"/>
      <c r="C12" s="3">
        <v>22</v>
      </c>
      <c r="D12" s="3" t="s">
        <v>19</v>
      </c>
      <c r="E12" s="5">
        <f>E11+(E11*'[2]Plano de carreira'!$C$6)</f>
        <v>5882.1681599999993</v>
      </c>
      <c r="F12" s="4">
        <f>F11+(F11*'[2]Plano de carreira'!$C$6)</f>
        <v>6058.6332048000004</v>
      </c>
      <c r="G12" s="4">
        <f>G11+(G11*'[2]Plano de carreira'!$C$6)</f>
        <v>6240.3922009440003</v>
      </c>
      <c r="H12" s="4">
        <f>H11+(H11*'[2]Plano de carreira'!$C$6)</f>
        <v>6427.6039669723186</v>
      </c>
      <c r="I12" s="4">
        <f>I11+(I11*'[2]Plano de carreira'!$C$6)</f>
        <v>6620.4320859814889</v>
      </c>
      <c r="J12" s="4">
        <f>J11+(J11*'[2]Plano de carreira'!$C$6)</f>
        <v>6819.0450485609326</v>
      </c>
      <c r="K12" s="4">
        <f>K11+(K11*'[2]Plano de carreira'!$C$6)</f>
        <v>7023.6164000177605</v>
      </c>
      <c r="L12" s="4">
        <f>L11+(L11*'[2]Plano de carreira'!$C$6)</f>
        <v>7234.3248920182923</v>
      </c>
      <c r="M12" s="4">
        <f>M11+(M11*'[2]Plano de carreira'!$C$6)</f>
        <v>7451.354638778841</v>
      </c>
      <c r="N12" s="4">
        <f>N11+(N11*'[2]Plano de carreira'!$C$6)</f>
        <v>7674.8952779422052</v>
      </c>
      <c r="O12" s="4">
        <f>O11+(O11*'[2]Plano de carreira'!$C$6)</f>
        <v>7905.1421362804731</v>
      </c>
      <c r="P12" s="4">
        <f>P11+(P11*'[2]Plano de carreira'!$C$6)</f>
        <v>8142.2964003688858</v>
      </c>
    </row>
    <row r="13" spans="1:16" x14ac:dyDescent="0.25">
      <c r="A13" s="69" t="s">
        <v>46</v>
      </c>
      <c r="B13" s="69"/>
      <c r="C13" s="3">
        <v>27.5</v>
      </c>
      <c r="D13" s="3" t="s">
        <v>20</v>
      </c>
      <c r="E13" s="5">
        <f>E12+(E12*'[2]Plano de carreira'!$C$6)</f>
        <v>6470.3849759999994</v>
      </c>
      <c r="F13" s="4">
        <f>F12+(F12*'[2]Plano de carreira'!$C$6)</f>
        <v>6664.4965252800002</v>
      </c>
      <c r="G13" s="4">
        <f>G12+(G12*'[2]Plano de carreira'!$C$6)</f>
        <v>6864.4314210384</v>
      </c>
      <c r="H13" s="4">
        <f>H12+(H12*'[2]Plano de carreira'!$C$6)</f>
        <v>7070.3643636695506</v>
      </c>
      <c r="I13" s="4">
        <f>I12+(I12*'[2]Plano de carreira'!$C$6)</f>
        <v>7282.4752945796381</v>
      </c>
      <c r="J13" s="4">
        <f>J12+(J12*'[2]Plano de carreira'!$C$6)</f>
        <v>7500.9495534170255</v>
      </c>
      <c r="K13" s="4">
        <f>K12+(K12*'[2]Plano de carreira'!$C$6)</f>
        <v>7725.9780400195368</v>
      </c>
      <c r="L13" s="4">
        <f>L12+(L12*'[2]Plano de carreira'!$C$6)</f>
        <v>7957.7573812201217</v>
      </c>
      <c r="M13" s="4">
        <f>M12+(M12*'[2]Plano de carreira'!$C$6)</f>
        <v>8196.4901026567259</v>
      </c>
      <c r="N13" s="4">
        <f>N12+(N12*'[2]Plano de carreira'!$C$6)</f>
        <v>8442.3848057364266</v>
      </c>
      <c r="O13" s="4">
        <f>O12+(O12*'[2]Plano de carreira'!$C$6)</f>
        <v>8695.6563499085205</v>
      </c>
      <c r="P13" s="4">
        <f>P12+(P12*'[2]Plano de carreira'!$C$6)</f>
        <v>8956.5260404057735</v>
      </c>
    </row>
    <row r="14" spans="1:16" x14ac:dyDescent="0.25">
      <c r="A14" s="69" t="s">
        <v>24</v>
      </c>
      <c r="B14" s="69"/>
      <c r="C14" s="3">
        <v>33</v>
      </c>
      <c r="D14" s="3" t="s">
        <v>25</v>
      </c>
      <c r="E14" s="5">
        <f>E13+(E13*'[2]Plano de carreira'!$C$6)</f>
        <v>7117.4234735999999</v>
      </c>
      <c r="F14" s="4">
        <f>F13+(F13*'[2]Plano de carreira'!$C$6)</f>
        <v>7330.9461778080004</v>
      </c>
      <c r="G14" s="4">
        <f>G13+(G13*'[2]Plano de carreira'!$C$6)</f>
        <v>7550.8745631422398</v>
      </c>
      <c r="H14" s="4">
        <f>H13+(H13*'[2]Plano de carreira'!$C$6)</f>
        <v>7777.4008000365056</v>
      </c>
      <c r="I14" s="4">
        <f>I13+(I13*'[2]Plano de carreira'!$C$6)</f>
        <v>8010.7228240376016</v>
      </c>
      <c r="J14" s="4">
        <f>J13+(J13*'[2]Plano de carreira'!$C$6)</f>
        <v>8251.0445087587286</v>
      </c>
      <c r="K14" s="4">
        <f>K13+(K13*'[2]Plano de carreira'!$C$6)</f>
        <v>8498.5758440214904</v>
      </c>
      <c r="L14" s="4">
        <f>L13+(L13*'[2]Plano de carreira'!$C$6)</f>
        <v>8753.5331193421334</v>
      </c>
      <c r="M14" s="4">
        <f>M13+(M13*'[2]Plano de carreira'!$C$6)</f>
        <v>9016.1391129223994</v>
      </c>
      <c r="N14" s="4">
        <f>N13+(N13*'[2]Plano de carreira'!$C$6)</f>
        <v>9286.6232863100686</v>
      </c>
      <c r="O14" s="4">
        <f>O13+(O13*'[2]Plano de carreira'!$C$6)</f>
        <v>9565.2219848993718</v>
      </c>
      <c r="P14" s="4">
        <f>P13+(P13*'[2]Plano de carreira'!$C$6)</f>
        <v>9852.1786444463505</v>
      </c>
    </row>
    <row r="15" spans="1:16" x14ac:dyDescent="0.25">
      <c r="A15" s="96" t="s">
        <v>37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1:16" x14ac:dyDescent="0.25">
      <c r="A16" s="96" t="s">
        <v>29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1:17" x14ac:dyDescent="0.25">
      <c r="A17" s="97" t="s">
        <v>66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</row>
    <row r="18" spans="1:17" x14ac:dyDescent="0.25">
      <c r="A18" s="97" t="s">
        <v>26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7" x14ac:dyDescent="0.25">
      <c r="A19" s="136" t="s">
        <v>105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7"/>
    </row>
    <row r="20" spans="1:17" x14ac:dyDescent="0.25">
      <c r="A20" s="136" t="s">
        <v>104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8"/>
    </row>
    <row r="21" spans="1:17" x14ac:dyDescent="0.25">
      <c r="A21" s="165" t="s">
        <v>160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7"/>
    </row>
    <row r="22" spans="1:17" x14ac:dyDescent="0.25">
      <c r="A22" s="48" t="s">
        <v>161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7"/>
    </row>
    <row r="23" spans="1:17" x14ac:dyDescent="0.25">
      <c r="A23" s="46" t="s">
        <v>106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2"/>
    </row>
    <row r="24" spans="1:17" x14ac:dyDescent="0.25">
      <c r="A24" s="46" t="s">
        <v>154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2"/>
    </row>
    <row r="25" spans="1:17" x14ac:dyDescent="0.25">
      <c r="A25" s="47" t="s">
        <v>155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2"/>
    </row>
    <row r="26" spans="1:17" x14ac:dyDescent="0.25">
      <c r="A26" s="46" t="s">
        <v>156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2"/>
    </row>
    <row r="27" spans="1:17" x14ac:dyDescent="0.25">
      <c r="A27" s="136" t="s">
        <v>162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7"/>
    </row>
    <row r="28" spans="1:17" x14ac:dyDescent="0.25">
      <c r="A28" s="136" t="s">
        <v>163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7"/>
    </row>
    <row r="29" spans="1:17" x14ac:dyDescent="0.25">
      <c r="A29" s="136" t="s">
        <v>157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7"/>
    </row>
    <row r="30" spans="1:17" x14ac:dyDescent="0.25">
      <c r="A30" s="136" t="s">
        <v>164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7"/>
      <c r="Q30" s="27"/>
    </row>
    <row r="31" spans="1:17" x14ac:dyDescent="0.25">
      <c r="A31" s="136" t="s">
        <v>165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9"/>
      <c r="Q31" s="27"/>
    </row>
    <row r="32" spans="1:17" x14ac:dyDescent="0.25">
      <c r="A32" s="46" t="s">
        <v>158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7"/>
    </row>
    <row r="33" spans="1:17" x14ac:dyDescent="0.25">
      <c r="A33" s="46" t="s">
        <v>159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</row>
    <row r="34" spans="1:17" x14ac:dyDescent="0.25">
      <c r="A34" s="120" t="s">
        <v>166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2"/>
    </row>
    <row r="35" spans="1:17" x14ac:dyDescent="0.25">
      <c r="A35" s="46" t="s">
        <v>167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9"/>
    </row>
    <row r="36" spans="1:17" x14ac:dyDescent="0.25">
      <c r="A36" s="120" t="s">
        <v>168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4"/>
    </row>
    <row r="37" spans="1:17" x14ac:dyDescent="0.25">
      <c r="A37" s="46" t="s">
        <v>169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4"/>
    </row>
    <row r="38" spans="1:17" x14ac:dyDescent="0.25">
      <c r="A38" s="123" t="s">
        <v>27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5"/>
    </row>
    <row r="39" spans="1:17" ht="15" customHeight="1" x14ac:dyDescent="0.25">
      <c r="A39" s="114" t="s">
        <v>186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6"/>
    </row>
    <row r="40" spans="1:17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49"/>
    </row>
    <row r="41" spans="1:17" x14ac:dyDescent="0.25">
      <c r="A41" s="112" t="s">
        <v>192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49"/>
    </row>
    <row r="42" spans="1:17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7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7" ht="15" customHeight="1" x14ac:dyDescent="0.25">
      <c r="A44" s="113" t="s">
        <v>193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</row>
    <row r="45" spans="1:17" ht="15" customHeight="1" x14ac:dyDescent="0.25">
      <c r="A45" s="113" t="s">
        <v>194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</row>
    <row r="46" spans="1:17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7" spans="1:17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</sheetData>
  <mergeCells count="31">
    <mergeCell ref="A15:P15"/>
    <mergeCell ref="A1:P1"/>
    <mergeCell ref="A2:F2"/>
    <mergeCell ref="G2:K2"/>
    <mergeCell ref="L2:P4"/>
    <mergeCell ref="A3:F3"/>
    <mergeCell ref="G3:K3"/>
    <mergeCell ref="A4:F4"/>
    <mergeCell ref="G4:K4"/>
    <mergeCell ref="A5:D6"/>
    <mergeCell ref="E5:P5"/>
    <mergeCell ref="A7:D7"/>
    <mergeCell ref="A8:B8"/>
    <mergeCell ref="A21:P21"/>
    <mergeCell ref="A34:P34"/>
    <mergeCell ref="A36:P36"/>
    <mergeCell ref="A30:P30"/>
    <mergeCell ref="A31:P31"/>
    <mergeCell ref="A28:P28"/>
    <mergeCell ref="A27:P27"/>
    <mergeCell ref="A29:P29"/>
    <mergeCell ref="A16:P16"/>
    <mergeCell ref="A17:P17"/>
    <mergeCell ref="A18:P18"/>
    <mergeCell ref="A19:P19"/>
    <mergeCell ref="A20:P20"/>
    <mergeCell ref="A44:P44"/>
    <mergeCell ref="A45:P45"/>
    <mergeCell ref="A38:P38"/>
    <mergeCell ref="A39:P39"/>
    <mergeCell ref="A41:P41"/>
  </mergeCells>
  <pageMargins left="0.62992125984251968" right="0.23622047244094491" top="1.7716535433070868" bottom="0.94488188976377963" header="0.31496062992125984" footer="0.31496062992125984"/>
  <pageSetup paperSize="9" scale="97" fitToHeight="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abSelected="1" topLeftCell="A52" workbookViewId="0">
      <selection activeCell="E9" sqref="E9"/>
    </sheetView>
  </sheetViews>
  <sheetFormatPr defaultRowHeight="15" x14ac:dyDescent="0.25"/>
  <cols>
    <col min="2" max="2" width="7.7109375" customWidth="1"/>
    <col min="3" max="3" width="5.7109375" customWidth="1"/>
    <col min="4" max="4" width="5" customWidth="1"/>
    <col min="5" max="6" width="8.7109375" customWidth="1"/>
    <col min="7" max="7" width="8.28515625" customWidth="1"/>
    <col min="8" max="8" width="8.140625" customWidth="1"/>
    <col min="9" max="9" width="8.42578125" customWidth="1"/>
    <col min="10" max="10" width="7.85546875" customWidth="1"/>
  </cols>
  <sheetData>
    <row r="1" spans="1:16" ht="18.75" x14ac:dyDescent="0.3">
      <c r="A1" s="93" t="s">
        <v>201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/>
    </row>
    <row r="2" spans="1:16" x14ac:dyDescent="0.25">
      <c r="A2" s="107" t="s">
        <v>21</v>
      </c>
      <c r="B2" s="107"/>
      <c r="C2" s="107"/>
      <c r="D2" s="107"/>
      <c r="E2" s="107"/>
      <c r="F2" s="107"/>
      <c r="G2" s="97" t="s">
        <v>185</v>
      </c>
      <c r="H2" s="97"/>
      <c r="I2" s="97"/>
      <c r="J2" s="97"/>
      <c r="K2" s="97"/>
      <c r="L2" s="139" t="s">
        <v>188</v>
      </c>
      <c r="M2" s="140"/>
      <c r="N2" s="140"/>
      <c r="O2" s="140"/>
      <c r="P2" s="141"/>
    </row>
    <row r="3" spans="1:16" ht="26.25" customHeight="1" x14ac:dyDescent="0.25">
      <c r="A3" s="170" t="s">
        <v>22</v>
      </c>
      <c r="B3" s="171"/>
      <c r="C3" s="171"/>
      <c r="D3" s="171"/>
      <c r="E3" s="171"/>
      <c r="F3" s="172"/>
      <c r="G3" s="159" t="s">
        <v>171</v>
      </c>
      <c r="H3" s="160"/>
      <c r="I3" s="160"/>
      <c r="J3" s="160"/>
      <c r="K3" s="161"/>
      <c r="L3" s="142"/>
      <c r="M3" s="143"/>
      <c r="N3" s="143"/>
      <c r="O3" s="143"/>
      <c r="P3" s="144"/>
    </row>
    <row r="4" spans="1:16" x14ac:dyDescent="0.25">
      <c r="A4" s="107" t="s">
        <v>23</v>
      </c>
      <c r="B4" s="107"/>
      <c r="C4" s="107"/>
      <c r="D4" s="107"/>
      <c r="E4" s="107"/>
      <c r="F4" s="107"/>
      <c r="G4" s="148">
        <v>1</v>
      </c>
      <c r="H4" s="148"/>
      <c r="I4" s="148"/>
      <c r="J4" s="148"/>
      <c r="K4" s="148"/>
      <c r="L4" s="145"/>
      <c r="M4" s="146"/>
      <c r="N4" s="146"/>
      <c r="O4" s="146"/>
      <c r="P4" s="147"/>
    </row>
    <row r="5" spans="1:16" x14ac:dyDescent="0.25">
      <c r="A5" s="135" t="s">
        <v>1</v>
      </c>
      <c r="B5" s="135"/>
      <c r="C5" s="135"/>
      <c r="D5" s="135"/>
      <c r="E5" s="108" t="s">
        <v>2</v>
      </c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10"/>
    </row>
    <row r="6" spans="1:16" x14ac:dyDescent="0.25">
      <c r="A6" s="149" t="s">
        <v>3</v>
      </c>
      <c r="B6" s="150"/>
      <c r="C6" s="150"/>
      <c r="D6" s="151"/>
      <c r="E6" s="44" t="s">
        <v>4</v>
      </c>
      <c r="F6" s="44" t="s">
        <v>5</v>
      </c>
      <c r="G6" s="44" t="s">
        <v>6</v>
      </c>
      <c r="H6" s="44" t="s">
        <v>7</v>
      </c>
      <c r="I6" s="44" t="s">
        <v>8</v>
      </c>
      <c r="J6" s="44" t="s">
        <v>9</v>
      </c>
      <c r="K6" s="44" t="s">
        <v>10</v>
      </c>
      <c r="L6" s="44" t="s">
        <v>11</v>
      </c>
      <c r="M6" s="44" t="s">
        <v>12</v>
      </c>
      <c r="N6" s="44" t="s">
        <v>13</v>
      </c>
      <c r="O6" s="44" t="s">
        <v>14</v>
      </c>
      <c r="P6" s="44" t="s">
        <v>15</v>
      </c>
    </row>
    <row r="7" spans="1:16" x14ac:dyDescent="0.25">
      <c r="A7" s="152"/>
      <c r="B7" s="153"/>
      <c r="C7" s="153"/>
      <c r="D7" s="154"/>
      <c r="E7" s="44">
        <v>0</v>
      </c>
      <c r="F7" s="44">
        <v>3</v>
      </c>
      <c r="G7" s="44">
        <v>6</v>
      </c>
      <c r="H7" s="44">
        <v>9</v>
      </c>
      <c r="I7" s="44">
        <v>12</v>
      </c>
      <c r="J7" s="44">
        <v>15</v>
      </c>
      <c r="K7" s="44">
        <v>18</v>
      </c>
      <c r="L7" s="44">
        <v>21</v>
      </c>
      <c r="M7" s="44">
        <v>24</v>
      </c>
      <c r="N7" s="44">
        <v>27</v>
      </c>
      <c r="O7" s="44">
        <v>30</v>
      </c>
      <c r="P7" s="44">
        <v>33</v>
      </c>
    </row>
    <row r="8" spans="1:16" x14ac:dyDescent="0.25">
      <c r="A8" s="83" t="s">
        <v>42</v>
      </c>
      <c r="B8" s="83"/>
      <c r="C8" s="44">
        <v>0</v>
      </c>
      <c r="D8" s="44" t="s">
        <v>12</v>
      </c>
      <c r="E8" s="13">
        <v>1104.8399999999999</v>
      </c>
      <c r="F8" s="13">
        <f>E8+(E8*'[3]Plano de carreira'!$C$4)</f>
        <v>1137.9851999999998</v>
      </c>
      <c r="G8" s="13">
        <f>F8+(F8*'[3]Plano de carreira'!$C$4)</f>
        <v>1172.1247559999999</v>
      </c>
      <c r="H8" s="13">
        <f>G8+(G8*'[3]Plano de carreira'!$C$4)</f>
        <v>1207.28849868</v>
      </c>
      <c r="I8" s="13">
        <f>H8+(H8*'[3]Plano de carreira'!$C$4)</f>
        <v>1243.5071536404</v>
      </c>
      <c r="J8" s="13">
        <f>I8+(I8*'[3]Plano de carreira'!$C$4)</f>
        <v>1280.8123682496121</v>
      </c>
      <c r="K8" s="13">
        <f>J8+(J8*'[3]Plano de carreira'!$C$4)</f>
        <v>1319.2367392971005</v>
      </c>
      <c r="L8" s="13">
        <f>K8+(K8*'[3]Plano de carreira'!$C$4)</f>
        <v>1358.8138414760135</v>
      </c>
      <c r="M8" s="13">
        <f>L8+(L8*'[3]Plano de carreira'!$C$4)</f>
        <v>1399.5782567202939</v>
      </c>
      <c r="N8" s="13">
        <f>M8+(M8*'[3]Plano de carreira'!$C$4)</f>
        <v>1441.5656044219027</v>
      </c>
      <c r="O8" s="13">
        <f>N8+(N8*'[3]Plano de carreira'!$C$4)</f>
        <v>1484.8125725545597</v>
      </c>
      <c r="P8" s="13">
        <f>O8+(O8*'[3]Plano de carreira'!$C$4)</f>
        <v>1529.3569497311964</v>
      </c>
    </row>
    <row r="9" spans="1:16" x14ac:dyDescent="0.25">
      <c r="A9" s="83" t="s">
        <v>43</v>
      </c>
      <c r="B9" s="83"/>
      <c r="C9" s="44">
        <v>5.5</v>
      </c>
      <c r="D9" s="44" t="s">
        <v>16</v>
      </c>
      <c r="E9" s="14">
        <f>E8+(E8*'[3]Plano de carreira'!$C$6)</f>
        <v>1215.3239999999998</v>
      </c>
      <c r="F9" s="14">
        <f>F8+(F8*'[3]Plano de carreira'!$C$6)</f>
        <v>1251.7837199999999</v>
      </c>
      <c r="G9" s="14">
        <f>G8+(G8*'[3]Plano de carreira'!$C$6)</f>
        <v>1289.3372316</v>
      </c>
      <c r="H9" s="14">
        <f>H8+(H8*'[3]Plano de carreira'!$C$6)</f>
        <v>1328.017348548</v>
      </c>
      <c r="I9" s="14">
        <f>I8+(I8*'[3]Plano de carreira'!$C$6)</f>
        <v>1367.8578690044401</v>
      </c>
      <c r="J9" s="14">
        <f>J8+(J8*'[3]Plano de carreira'!$C$6)</f>
        <v>1408.8936050745733</v>
      </c>
      <c r="K9" s="14">
        <f>K8+(K8*'[3]Plano de carreira'!$C$6)</f>
        <v>1451.1604132268105</v>
      </c>
      <c r="L9" s="14">
        <f>L8+(L8*'[3]Plano de carreira'!$C$6)</f>
        <v>1494.695225623615</v>
      </c>
      <c r="M9" s="14">
        <f>M8+(M8*'[3]Plano de carreira'!$C$6)</f>
        <v>1539.5360823923234</v>
      </c>
      <c r="N9" s="14">
        <f>N8+(N8*'[3]Plano de carreira'!$C$6)</f>
        <v>1585.722164864093</v>
      </c>
      <c r="O9" s="14">
        <f>O8+(O8*'[3]Plano de carreira'!$C$6)</f>
        <v>1633.2938298100157</v>
      </c>
      <c r="P9" s="14">
        <f>P8+(P8*'[3]Plano de carreira'!$C$6)</f>
        <v>1682.292644704316</v>
      </c>
    </row>
    <row r="10" spans="1:16" x14ac:dyDescent="0.25">
      <c r="A10" s="83" t="s">
        <v>24</v>
      </c>
      <c r="B10" s="83"/>
      <c r="C10" s="44">
        <v>11</v>
      </c>
      <c r="D10" s="44" t="s">
        <v>17</v>
      </c>
      <c r="E10" s="14">
        <f>E9+(E9*'[3]Plano de carreira'!$C$6)</f>
        <v>1336.8563999999999</v>
      </c>
      <c r="F10" s="14">
        <f>F9+(F9*'[3]Plano de carreira'!$C$6)</f>
        <v>1376.962092</v>
      </c>
      <c r="G10" s="14">
        <f>G9+(G9*'[3]Plano de carreira'!$C$6)</f>
        <v>1418.27095476</v>
      </c>
      <c r="H10" s="14">
        <f>H9+(H9*'[3]Plano de carreira'!$C$6)</f>
        <v>1460.8190834028001</v>
      </c>
      <c r="I10" s="14">
        <f>I9+(I9*'[3]Plano de carreira'!$C$6)</f>
        <v>1504.6436559048841</v>
      </c>
      <c r="J10" s="14">
        <f>J9+(J9*'[3]Plano de carreira'!$C$6)</f>
        <v>1549.7829655820306</v>
      </c>
      <c r="K10" s="14">
        <f>K9+(K9*'[3]Plano de carreira'!$C$6)</f>
        <v>1596.2764545494915</v>
      </c>
      <c r="L10" s="14">
        <f>L9+(L9*'[3]Plano de carreira'!$C$6)</f>
        <v>1644.1647481859766</v>
      </c>
      <c r="M10" s="14">
        <f>M9+(M9*'[3]Plano de carreira'!$C$6)</f>
        <v>1693.4896906315557</v>
      </c>
      <c r="N10" s="14">
        <f>N9+(N9*'[3]Plano de carreira'!$C$6)</f>
        <v>1744.2943813505024</v>
      </c>
      <c r="O10" s="14">
        <f>O9+(O9*'[3]Plano de carreira'!$C$6)</f>
        <v>1796.6232127910173</v>
      </c>
      <c r="P10" s="14">
        <f>P9+(P9*'[3]Plano de carreira'!$C$6)</f>
        <v>1850.5219091747476</v>
      </c>
    </row>
    <row r="11" spans="1:16" x14ac:dyDescent="0.25">
      <c r="A11" s="69" t="s">
        <v>44</v>
      </c>
      <c r="B11" s="69"/>
      <c r="C11" s="44">
        <v>16.5</v>
      </c>
      <c r="D11" s="44" t="s">
        <v>18</v>
      </c>
      <c r="E11" s="14">
        <f>E10+(E10*'[3]Plano de carreira'!$C$6)</f>
        <v>1470.5420399999998</v>
      </c>
      <c r="F11" s="13">
        <f>F10+(F10*'[3]Plano de carreira'!$C$6)</f>
        <v>1514.6583012000001</v>
      </c>
      <c r="G11" s="13">
        <f>G10+(G10*'[3]Plano de carreira'!$C$6)</f>
        <v>1560.0980502360001</v>
      </c>
      <c r="H11" s="13">
        <f>H10+(H10*'[3]Plano de carreira'!$C$6)</f>
        <v>1606.9009917430801</v>
      </c>
      <c r="I11" s="13">
        <f>I10+(I10*'[3]Plano de carreira'!$C$6)</f>
        <v>1655.1080214953724</v>
      </c>
      <c r="J11" s="13">
        <f>J10+(J10*'[3]Plano de carreira'!$C$6)</f>
        <v>1704.7612621402336</v>
      </c>
      <c r="K11" s="13">
        <f>K10+(K10*'[3]Plano de carreira'!$C$6)</f>
        <v>1755.9041000044408</v>
      </c>
      <c r="L11" s="13">
        <f>L10+(L10*'[3]Plano de carreira'!$C$6)</f>
        <v>1808.5812230045742</v>
      </c>
      <c r="M11" s="13">
        <f>M10+(M10*'[3]Plano de carreira'!$C$6)</f>
        <v>1862.8386596947114</v>
      </c>
      <c r="N11" s="13">
        <f>N10+(N10*'[3]Plano de carreira'!$C$6)</f>
        <v>1918.7238194855527</v>
      </c>
      <c r="O11" s="13">
        <f>O10+(O10*'[3]Plano de carreira'!$C$6)</f>
        <v>1976.285534070119</v>
      </c>
      <c r="P11" s="13">
        <f>P10+(P10*'[3]Plano de carreira'!$C$6)</f>
        <v>2035.5741000922224</v>
      </c>
    </row>
    <row r="12" spans="1:16" x14ac:dyDescent="0.25">
      <c r="A12" s="69" t="s">
        <v>24</v>
      </c>
      <c r="B12" s="69"/>
      <c r="C12" s="44">
        <v>22</v>
      </c>
      <c r="D12" s="44" t="s">
        <v>19</v>
      </c>
      <c r="E12" s="14">
        <f>E11+(E11*'[3]Plano de carreira'!$C$6)</f>
        <v>1617.5962439999998</v>
      </c>
      <c r="F12" s="13">
        <f>F11+(F11*'[3]Plano de carreira'!$C$6)</f>
        <v>1666.1241313200001</v>
      </c>
      <c r="G12" s="13">
        <f>G11+(G11*'[3]Plano de carreira'!$C$6)</f>
        <v>1716.1078552596</v>
      </c>
      <c r="H12" s="13">
        <f>H11+(H11*'[3]Plano de carreira'!$C$6)</f>
        <v>1767.5910909173881</v>
      </c>
      <c r="I12" s="13">
        <f>I11+(I11*'[3]Plano de carreira'!$C$6)</f>
        <v>1820.6188236449098</v>
      </c>
      <c r="J12" s="13">
        <f>J11+(J11*'[3]Plano de carreira'!$C$6)</f>
        <v>1875.2373883542571</v>
      </c>
      <c r="K12" s="13">
        <f>K11+(K11*'[3]Plano de carreira'!$C$6)</f>
        <v>1931.4945100048849</v>
      </c>
      <c r="L12" s="13">
        <f>L11+(L11*'[3]Plano de carreira'!$C$6)</f>
        <v>1989.4393453050316</v>
      </c>
      <c r="M12" s="13">
        <f>M11+(M11*'[3]Plano de carreira'!$C$6)</f>
        <v>2049.1225256641824</v>
      </c>
      <c r="N12" s="13">
        <f>N11+(N11*'[3]Plano de carreira'!$C$6)</f>
        <v>2110.596201434108</v>
      </c>
      <c r="O12" s="13">
        <f>O11+(O11*'[3]Plano de carreira'!$C$6)</f>
        <v>2173.914087477131</v>
      </c>
      <c r="P12" s="13">
        <f>P11+(P11*'[3]Plano de carreira'!$C$6)</f>
        <v>2239.1315101014447</v>
      </c>
    </row>
    <row r="13" spans="1:16" x14ac:dyDescent="0.25">
      <c r="A13" s="69" t="s">
        <v>45</v>
      </c>
      <c r="B13" s="69"/>
      <c r="C13" s="44">
        <v>27.5</v>
      </c>
      <c r="D13" s="44" t="s">
        <v>20</v>
      </c>
      <c r="E13" s="14">
        <f>E12+(E12*'[3]Plano de carreira'!$C$6)</f>
        <v>1779.3558684</v>
      </c>
      <c r="F13" s="13">
        <f>F12+(F12*'[3]Plano de carreira'!$C$6)</f>
        <v>1832.7365444520001</v>
      </c>
      <c r="G13" s="13">
        <f>G12+(G12*'[3]Plano de carreira'!$C$6)</f>
        <v>1887.71864078556</v>
      </c>
      <c r="H13" s="13">
        <f>H12+(H12*'[3]Plano de carreira'!$C$6)</f>
        <v>1944.3502000091269</v>
      </c>
      <c r="I13" s="13">
        <f>I12+(I12*'[3]Plano de carreira'!$C$6)</f>
        <v>2002.6807060094006</v>
      </c>
      <c r="J13" s="13">
        <f>J12+(J12*'[3]Plano de carreira'!$C$6)</f>
        <v>2062.7611271896826</v>
      </c>
      <c r="K13" s="13">
        <f>K12+(K12*'[3]Plano de carreira'!$C$6)</f>
        <v>2124.6439610053735</v>
      </c>
      <c r="L13" s="13">
        <f>L12+(L12*'[3]Plano de carreira'!$C$6)</f>
        <v>2188.3832798355347</v>
      </c>
      <c r="M13" s="13">
        <f>M12+(M12*'[3]Plano de carreira'!$C$6)</f>
        <v>2254.0347782306008</v>
      </c>
      <c r="N13" s="13">
        <f>N12+(N12*'[3]Plano de carreira'!$C$6)</f>
        <v>2321.655821577519</v>
      </c>
      <c r="O13" s="13">
        <f>O12+(O12*'[3]Plano de carreira'!$C$6)</f>
        <v>2391.3054962248443</v>
      </c>
      <c r="P13" s="13">
        <f>P12+(P12*'[3]Plano de carreira'!$C$6)</f>
        <v>2463.0446611115894</v>
      </c>
    </row>
    <row r="14" spans="1:16" x14ac:dyDescent="0.25">
      <c r="A14" s="69" t="s">
        <v>24</v>
      </c>
      <c r="B14" s="69"/>
      <c r="C14" s="44">
        <v>33</v>
      </c>
      <c r="D14" s="44" t="s">
        <v>25</v>
      </c>
      <c r="E14" s="14">
        <f>E13+(E13*'[3]Plano de carreira'!$C$6)</f>
        <v>1957.29145524</v>
      </c>
      <c r="F14" s="13">
        <f>F13+(F13*'[3]Plano de carreira'!$C$6)</f>
        <v>2016.0101988972001</v>
      </c>
      <c r="G14" s="13">
        <f>G13+(G13*'[3]Plano de carreira'!$C$6)</f>
        <v>2076.4905048641158</v>
      </c>
      <c r="H14" s="13">
        <f>H13+(H13*'[3]Plano de carreira'!$C$6)</f>
        <v>2138.7852200100397</v>
      </c>
      <c r="I14" s="13">
        <f>I13+(I13*'[3]Plano de carreira'!$C$6)</f>
        <v>2202.9487766103407</v>
      </c>
      <c r="J14" s="13">
        <f>J13+(J13*'[3]Plano de carreira'!$C$6)</f>
        <v>2269.0372399086509</v>
      </c>
      <c r="K14" s="13">
        <f>K13+(K13*'[3]Plano de carreira'!$C$6)</f>
        <v>2337.1083571059107</v>
      </c>
      <c r="L14" s="13">
        <f>L13+(L13*'[3]Plano de carreira'!$C$6)</f>
        <v>2407.2216078190881</v>
      </c>
      <c r="M14" s="13">
        <f>M13+(M13*'[3]Plano de carreira'!$C$6)</f>
        <v>2479.438256053661</v>
      </c>
      <c r="N14" s="13">
        <f>N13+(N13*'[3]Plano de carreira'!$C$6)</f>
        <v>2553.8214037352709</v>
      </c>
      <c r="O14" s="13">
        <f>O13+(O13*'[3]Plano de carreira'!$C$6)</f>
        <v>2630.4360458473288</v>
      </c>
      <c r="P14" s="13">
        <f>P13+(P13*'[3]Plano de carreira'!$C$6)</f>
        <v>2709.3491272227484</v>
      </c>
    </row>
    <row r="15" spans="1:16" x14ac:dyDescent="0.25">
      <c r="A15" s="80" t="s">
        <v>37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2"/>
    </row>
    <row r="16" spans="1:16" x14ac:dyDescent="0.25">
      <c r="A16" s="80" t="s">
        <v>29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2"/>
    </row>
    <row r="17" spans="1:16" x14ac:dyDescent="0.25">
      <c r="A17" s="108" t="s">
        <v>50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10"/>
    </row>
    <row r="18" spans="1:16" x14ac:dyDescent="0.25">
      <c r="A18" s="87" t="s">
        <v>26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9"/>
    </row>
    <row r="19" spans="1:16" x14ac:dyDescent="0.25">
      <c r="A19" s="45" t="s">
        <v>174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3"/>
    </row>
    <row r="20" spans="1:16" x14ac:dyDescent="0.25">
      <c r="A20" s="45" t="s">
        <v>173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3"/>
    </row>
    <row r="21" spans="1:16" x14ac:dyDescent="0.25">
      <c r="A21" s="45" t="s">
        <v>175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3"/>
    </row>
    <row r="22" spans="1:16" x14ac:dyDescent="0.25">
      <c r="A22" s="57" t="s">
        <v>176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3"/>
    </row>
    <row r="23" spans="1:16" x14ac:dyDescent="0.25">
      <c r="A23" s="155" t="s">
        <v>177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</row>
    <row r="24" spans="1:16" x14ac:dyDescent="0.25">
      <c r="A24" s="120" t="s">
        <v>178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6"/>
    </row>
    <row r="25" spans="1:16" x14ac:dyDescent="0.25">
      <c r="A25" s="45" t="s">
        <v>179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3"/>
    </row>
    <row r="26" spans="1:16" x14ac:dyDescent="0.25">
      <c r="A26" s="45" t="s">
        <v>180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3"/>
    </row>
    <row r="27" spans="1:16" x14ac:dyDescent="0.25">
      <c r="A27" s="45" t="s">
        <v>181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3"/>
    </row>
    <row r="28" spans="1:16" x14ac:dyDescent="0.25">
      <c r="A28" s="45" t="s">
        <v>182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3"/>
    </row>
    <row r="29" spans="1:16" x14ac:dyDescent="0.25">
      <c r="A29" s="123" t="s">
        <v>27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5"/>
    </row>
    <row r="30" spans="1:16" x14ac:dyDescent="0.25">
      <c r="A30" s="114" t="s">
        <v>172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6"/>
    </row>
    <row r="31" spans="1:16" x14ac:dyDescent="0.2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</row>
    <row r="32" spans="1:16" x14ac:dyDescent="0.25">
      <c r="A32" s="112" t="s">
        <v>202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</row>
    <row r="33" spans="1:16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ht="15" customHeight="1" x14ac:dyDescent="0.25">
      <c r="A35" s="113" t="s">
        <v>193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</row>
    <row r="36" spans="1:16" ht="15" customHeight="1" x14ac:dyDescent="0.25">
      <c r="A36" s="113" t="s">
        <v>194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</row>
  </sheetData>
  <mergeCells count="25">
    <mergeCell ref="A10:B10"/>
    <mergeCell ref="A15:P15"/>
    <mergeCell ref="A1:P1"/>
    <mergeCell ref="A2:F2"/>
    <mergeCell ref="G2:K2"/>
    <mergeCell ref="L2:P4"/>
    <mergeCell ref="A3:F3"/>
    <mergeCell ref="G3:K3"/>
    <mergeCell ref="A4:F4"/>
    <mergeCell ref="G4:K4"/>
    <mergeCell ref="A5:D5"/>
    <mergeCell ref="E5:P5"/>
    <mergeCell ref="A6:D7"/>
    <mergeCell ref="A8:B8"/>
    <mergeCell ref="A9:B9"/>
    <mergeCell ref="A17:P17"/>
    <mergeCell ref="A18:P18"/>
    <mergeCell ref="A23:P23"/>
    <mergeCell ref="A24:P24"/>
    <mergeCell ref="A16:P16"/>
    <mergeCell ref="A35:P35"/>
    <mergeCell ref="A36:P36"/>
    <mergeCell ref="A29:P29"/>
    <mergeCell ref="A30:P30"/>
    <mergeCell ref="A32:P32"/>
  </mergeCells>
  <pageMargins left="0.62992125984251968" right="0.23622047244094491" top="1.7716535433070868" bottom="0.94488188976377963" header="0.31496062992125984" footer="0.31496062992125984"/>
  <pageSetup paperSize="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Auxiliar Serviços</vt:lpstr>
      <vt:lpstr>Recepcionista</vt:lpstr>
      <vt:lpstr>Motorista</vt:lpstr>
      <vt:lpstr>Técnico Legislativo</vt:lpstr>
      <vt:lpstr>EditorAssessor de Publicidade</vt:lpstr>
      <vt:lpstr>Contador</vt:lpstr>
      <vt:lpstr>Advogado</vt:lpstr>
      <vt:lpstr>Técnico de informática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</dc:creator>
  <cp:lastModifiedBy>usuario</cp:lastModifiedBy>
  <cp:revision>1</cp:revision>
  <cp:lastPrinted>2018-01-17T19:13:22Z</cp:lastPrinted>
  <dcterms:created xsi:type="dcterms:W3CDTF">2006-09-25T12:47:36Z</dcterms:created>
  <dcterms:modified xsi:type="dcterms:W3CDTF">2018-01-17T19:13:24Z</dcterms:modified>
</cp:coreProperties>
</file>