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 activeTab="3"/>
  </bookViews>
  <sheets>
    <sheet name="Anexo I" sheetId="5" r:id="rId1"/>
    <sheet name="Anexo II" sheetId="6" r:id="rId2"/>
    <sheet name="Anexo III" sheetId="4" r:id="rId3"/>
    <sheet name="Anexo IV" sheetId="7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10" i="7" l="1"/>
  <c r="D11" i="7" s="1"/>
  <c r="D12" i="7" s="1"/>
  <c r="D13" i="7" s="1"/>
  <c r="D14" i="7" s="1"/>
  <c r="D15" i="7" s="1"/>
  <c r="E9" i="7"/>
  <c r="E10" i="7" s="1"/>
  <c r="E11" i="7" s="1"/>
  <c r="E12" i="7" s="1"/>
  <c r="E13" i="7" s="1"/>
  <c r="E14" i="7" s="1"/>
  <c r="E15" i="7" s="1"/>
  <c r="D11" i="4"/>
  <c r="D12" i="4" s="1"/>
  <c r="D13" i="4" s="1"/>
  <c r="D14" i="4" s="1"/>
  <c r="D15" i="4" s="1"/>
  <c r="D16" i="4" s="1"/>
  <c r="E10" i="4"/>
  <c r="E11" i="4" s="1"/>
  <c r="E12" i="4" s="1"/>
  <c r="E13" i="4" s="1"/>
  <c r="E14" i="4" s="1"/>
  <c r="E15" i="4" s="1"/>
  <c r="E16" i="4" s="1"/>
  <c r="D11" i="6"/>
  <c r="D12" i="6" s="1"/>
  <c r="D13" i="6" s="1"/>
  <c r="D14" i="6" s="1"/>
  <c r="D15" i="6" s="1"/>
  <c r="D16" i="6" s="1"/>
  <c r="E10" i="6"/>
  <c r="E11" i="6" s="1"/>
  <c r="E12" i="6" s="1"/>
  <c r="E13" i="6" s="1"/>
  <c r="E14" i="6" s="1"/>
  <c r="E15" i="6" s="1"/>
  <c r="E16" i="6" s="1"/>
  <c r="D11" i="5"/>
  <c r="D12" i="5" s="1"/>
  <c r="D13" i="5" s="1"/>
  <c r="D14" i="5" s="1"/>
  <c r="D15" i="5" s="1"/>
  <c r="D16" i="5" s="1"/>
  <c r="E10" i="5"/>
  <c r="E11" i="5" s="1"/>
  <c r="E12" i="5" s="1"/>
  <c r="E13" i="5" s="1"/>
  <c r="E14" i="5" s="1"/>
  <c r="E15" i="5" s="1"/>
  <c r="E16" i="5" s="1"/>
  <c r="F9" i="7" l="1"/>
  <c r="F10" i="4"/>
  <c r="F10" i="6"/>
  <c r="F10" i="5"/>
  <c r="G9" i="7" l="1"/>
  <c r="F10" i="7"/>
  <c r="F11" i="7" s="1"/>
  <c r="F12" i="7" s="1"/>
  <c r="F13" i="7" s="1"/>
  <c r="F14" i="7" s="1"/>
  <c r="F15" i="7" s="1"/>
  <c r="G10" i="4"/>
  <c r="F11" i="4"/>
  <c r="F12" i="4" s="1"/>
  <c r="F13" i="4" s="1"/>
  <c r="F14" i="4" s="1"/>
  <c r="F15" i="4" s="1"/>
  <c r="F16" i="4" s="1"/>
  <c r="G10" i="6"/>
  <c r="F11" i="6"/>
  <c r="F12" i="6" s="1"/>
  <c r="F13" i="6" s="1"/>
  <c r="F14" i="6" s="1"/>
  <c r="F15" i="6" s="1"/>
  <c r="F16" i="6" s="1"/>
  <c r="G10" i="5"/>
  <c r="F11" i="5"/>
  <c r="F12" i="5" s="1"/>
  <c r="F13" i="5" s="1"/>
  <c r="F14" i="5" s="1"/>
  <c r="F15" i="5" s="1"/>
  <c r="F16" i="5" s="1"/>
  <c r="H9" i="7" l="1"/>
  <c r="G10" i="7"/>
  <c r="G11" i="7" s="1"/>
  <c r="G12" i="7" s="1"/>
  <c r="G13" i="7" s="1"/>
  <c r="G14" i="7" s="1"/>
  <c r="G15" i="7" s="1"/>
  <c r="G11" i="4"/>
  <c r="G12" i="4" s="1"/>
  <c r="G13" i="4" s="1"/>
  <c r="G14" i="4" s="1"/>
  <c r="G15" i="4" s="1"/>
  <c r="G16" i="4" s="1"/>
  <c r="H10" i="4"/>
  <c r="G11" i="6"/>
  <c r="G12" i="6" s="1"/>
  <c r="G13" i="6" s="1"/>
  <c r="G14" i="6" s="1"/>
  <c r="G15" i="6" s="1"/>
  <c r="G16" i="6" s="1"/>
  <c r="H10" i="6"/>
  <c r="G11" i="5"/>
  <c r="G12" i="5" s="1"/>
  <c r="G13" i="5" s="1"/>
  <c r="G14" i="5" s="1"/>
  <c r="G15" i="5" s="1"/>
  <c r="G16" i="5" s="1"/>
  <c r="H10" i="5"/>
  <c r="I9" i="7" l="1"/>
  <c r="H10" i="7"/>
  <c r="H11" i="7" s="1"/>
  <c r="H12" i="7" s="1"/>
  <c r="H13" i="7" s="1"/>
  <c r="H14" i="7" s="1"/>
  <c r="H15" i="7" s="1"/>
  <c r="I10" i="4"/>
  <c r="H11" i="4"/>
  <c r="H12" i="4" s="1"/>
  <c r="H13" i="4" s="1"/>
  <c r="H14" i="4" s="1"/>
  <c r="H15" i="4" s="1"/>
  <c r="H16" i="4" s="1"/>
  <c r="I10" i="6"/>
  <c r="H11" i="6"/>
  <c r="H12" i="6" s="1"/>
  <c r="H13" i="6" s="1"/>
  <c r="H14" i="6" s="1"/>
  <c r="H15" i="6" s="1"/>
  <c r="H16" i="6" s="1"/>
  <c r="I10" i="5"/>
  <c r="H11" i="5"/>
  <c r="H12" i="5" s="1"/>
  <c r="H13" i="5" s="1"/>
  <c r="H14" i="5" s="1"/>
  <c r="H15" i="5" s="1"/>
  <c r="H16" i="5" s="1"/>
  <c r="I10" i="7" l="1"/>
  <c r="I11" i="7" s="1"/>
  <c r="I12" i="7" s="1"/>
  <c r="I13" i="7" s="1"/>
  <c r="I14" i="7" s="1"/>
  <c r="I15" i="7" s="1"/>
  <c r="J9" i="7"/>
  <c r="I11" i="4"/>
  <c r="I12" i="4" s="1"/>
  <c r="I13" i="4" s="1"/>
  <c r="I14" i="4" s="1"/>
  <c r="I15" i="4" s="1"/>
  <c r="I16" i="4" s="1"/>
  <c r="J10" i="4"/>
  <c r="I11" i="6"/>
  <c r="I12" i="6" s="1"/>
  <c r="I13" i="6" s="1"/>
  <c r="I14" i="6" s="1"/>
  <c r="I15" i="6" s="1"/>
  <c r="I16" i="6" s="1"/>
  <c r="J10" i="6"/>
  <c r="I11" i="5"/>
  <c r="I12" i="5" s="1"/>
  <c r="I13" i="5" s="1"/>
  <c r="I14" i="5" s="1"/>
  <c r="I15" i="5" s="1"/>
  <c r="I16" i="5" s="1"/>
  <c r="J10" i="5"/>
  <c r="J10" i="7" l="1"/>
  <c r="J11" i="7" s="1"/>
  <c r="J12" i="7" s="1"/>
  <c r="J13" i="7" s="1"/>
  <c r="J14" i="7" s="1"/>
  <c r="J15" i="7" s="1"/>
  <c r="K9" i="7"/>
  <c r="J11" i="4"/>
  <c r="J12" i="4" s="1"/>
  <c r="J13" i="4" s="1"/>
  <c r="J14" i="4" s="1"/>
  <c r="J15" i="4" s="1"/>
  <c r="J16" i="4" s="1"/>
  <c r="K10" i="4"/>
  <c r="J11" i="6"/>
  <c r="J12" i="6" s="1"/>
  <c r="J13" i="6" s="1"/>
  <c r="J14" i="6" s="1"/>
  <c r="J15" i="6" s="1"/>
  <c r="J16" i="6" s="1"/>
  <c r="K10" i="6"/>
  <c r="K10" i="5"/>
  <c r="J11" i="5"/>
  <c r="J12" i="5" s="1"/>
  <c r="J13" i="5" s="1"/>
  <c r="J14" i="5" s="1"/>
  <c r="J15" i="5" s="1"/>
  <c r="J16" i="5" s="1"/>
  <c r="K10" i="7" l="1"/>
  <c r="K11" i="7" s="1"/>
  <c r="K12" i="7" s="1"/>
  <c r="K13" i="7" s="1"/>
  <c r="K14" i="7" s="1"/>
  <c r="K15" i="7" s="1"/>
  <c r="L9" i="7"/>
  <c r="K11" i="4"/>
  <c r="K12" i="4" s="1"/>
  <c r="K13" i="4" s="1"/>
  <c r="K14" i="4" s="1"/>
  <c r="K15" i="4" s="1"/>
  <c r="K16" i="4" s="1"/>
  <c r="L10" i="4"/>
  <c r="K11" i="6"/>
  <c r="K12" i="6" s="1"/>
  <c r="K13" i="6" s="1"/>
  <c r="K14" i="6" s="1"/>
  <c r="K15" i="6" s="1"/>
  <c r="K16" i="6" s="1"/>
  <c r="L10" i="6"/>
  <c r="K11" i="5"/>
  <c r="K12" i="5" s="1"/>
  <c r="K13" i="5" s="1"/>
  <c r="K14" i="5" s="1"/>
  <c r="K15" i="5" s="1"/>
  <c r="K16" i="5" s="1"/>
  <c r="L10" i="5"/>
  <c r="M9" i="7" l="1"/>
  <c r="L10" i="7"/>
  <c r="L11" i="7" s="1"/>
  <c r="L12" i="7" s="1"/>
  <c r="L13" i="7" s="1"/>
  <c r="L14" i="7" s="1"/>
  <c r="L15" i="7" s="1"/>
  <c r="M10" i="4"/>
  <c r="L11" i="4"/>
  <c r="L12" i="4" s="1"/>
  <c r="L13" i="4" s="1"/>
  <c r="L14" i="4" s="1"/>
  <c r="L15" i="4" s="1"/>
  <c r="L16" i="4" s="1"/>
  <c r="M10" i="6"/>
  <c r="L11" i="6"/>
  <c r="L12" i="6" s="1"/>
  <c r="L13" i="6" s="1"/>
  <c r="L14" i="6" s="1"/>
  <c r="L15" i="6" s="1"/>
  <c r="L16" i="6" s="1"/>
  <c r="M10" i="5"/>
  <c r="L11" i="5"/>
  <c r="L12" i="5" s="1"/>
  <c r="L13" i="5" s="1"/>
  <c r="L14" i="5" s="1"/>
  <c r="L15" i="5" s="1"/>
  <c r="L16" i="5" s="1"/>
  <c r="M10" i="7" l="1"/>
  <c r="M11" i="7" s="1"/>
  <c r="M12" i="7" s="1"/>
  <c r="M13" i="7" s="1"/>
  <c r="M14" i="7" s="1"/>
  <c r="M15" i="7" s="1"/>
  <c r="N9" i="7"/>
  <c r="M11" i="4"/>
  <c r="M12" i="4" s="1"/>
  <c r="M13" i="4" s="1"/>
  <c r="M14" i="4" s="1"/>
  <c r="M15" i="4" s="1"/>
  <c r="M16" i="4" s="1"/>
  <c r="N10" i="4"/>
  <c r="M11" i="6"/>
  <c r="M12" i="6" s="1"/>
  <c r="M13" i="6" s="1"/>
  <c r="M14" i="6" s="1"/>
  <c r="M15" i="6" s="1"/>
  <c r="M16" i="6" s="1"/>
  <c r="N10" i="6"/>
  <c r="M11" i="5"/>
  <c r="M12" i="5" s="1"/>
  <c r="M13" i="5" s="1"/>
  <c r="M14" i="5" s="1"/>
  <c r="M15" i="5" s="1"/>
  <c r="M16" i="5" s="1"/>
  <c r="N10" i="5"/>
  <c r="O9" i="7" l="1"/>
  <c r="N10" i="7"/>
  <c r="N11" i="7" s="1"/>
  <c r="N12" i="7" s="1"/>
  <c r="N13" i="7" s="1"/>
  <c r="N14" i="7" s="1"/>
  <c r="N15" i="7" s="1"/>
  <c r="O10" i="4"/>
  <c r="N11" i="4"/>
  <c r="N12" i="4" s="1"/>
  <c r="N13" i="4" s="1"/>
  <c r="N14" i="4" s="1"/>
  <c r="N15" i="4" s="1"/>
  <c r="N16" i="4" s="1"/>
  <c r="O10" i="6"/>
  <c r="N11" i="6"/>
  <c r="N12" i="6" s="1"/>
  <c r="N13" i="6" s="1"/>
  <c r="N14" i="6" s="1"/>
  <c r="N15" i="6" s="1"/>
  <c r="N16" i="6" s="1"/>
  <c r="O10" i="5"/>
  <c r="N11" i="5"/>
  <c r="N12" i="5" s="1"/>
  <c r="N13" i="5" s="1"/>
  <c r="N14" i="5" s="1"/>
  <c r="N15" i="5" s="1"/>
  <c r="N16" i="5" s="1"/>
  <c r="O10" i="7" l="1"/>
  <c r="O11" i="7" s="1"/>
  <c r="O12" i="7" s="1"/>
  <c r="O13" i="7" s="1"/>
  <c r="O14" i="7" s="1"/>
  <c r="O15" i="7" s="1"/>
  <c r="P9" i="7"/>
  <c r="O11" i="4"/>
  <c r="O12" i="4" s="1"/>
  <c r="O13" i="4" s="1"/>
  <c r="O14" i="4" s="1"/>
  <c r="O15" i="4" s="1"/>
  <c r="O16" i="4" s="1"/>
  <c r="P10" i="4"/>
  <c r="O11" i="6"/>
  <c r="O12" i="6" s="1"/>
  <c r="O13" i="6" s="1"/>
  <c r="O14" i="6" s="1"/>
  <c r="O15" i="6" s="1"/>
  <c r="O16" i="6" s="1"/>
  <c r="P10" i="6"/>
  <c r="O11" i="5"/>
  <c r="O12" i="5" s="1"/>
  <c r="O13" i="5" s="1"/>
  <c r="O14" i="5" s="1"/>
  <c r="O15" i="5" s="1"/>
  <c r="O16" i="5" s="1"/>
  <c r="P10" i="5"/>
  <c r="Q9" i="7" l="1"/>
  <c r="P10" i="7"/>
  <c r="P11" i="7" s="1"/>
  <c r="P12" i="7" s="1"/>
  <c r="P13" i="7" s="1"/>
  <c r="P14" i="7" s="1"/>
  <c r="P15" i="7" s="1"/>
  <c r="Q10" i="4"/>
  <c r="P11" i="4"/>
  <c r="P12" i="4" s="1"/>
  <c r="P13" i="4" s="1"/>
  <c r="P14" i="4" s="1"/>
  <c r="P15" i="4" s="1"/>
  <c r="P16" i="4" s="1"/>
  <c r="Q10" i="6"/>
  <c r="P11" i="6"/>
  <c r="P12" i="6" s="1"/>
  <c r="P13" i="6" s="1"/>
  <c r="P14" i="6" s="1"/>
  <c r="P15" i="6" s="1"/>
  <c r="P16" i="6" s="1"/>
  <c r="Q10" i="5"/>
  <c r="P11" i="5"/>
  <c r="P12" i="5" s="1"/>
  <c r="P13" i="5" s="1"/>
  <c r="P14" i="5" s="1"/>
  <c r="P15" i="5" s="1"/>
  <c r="P16" i="5" s="1"/>
  <c r="Q10" i="7" l="1"/>
  <c r="Q11" i="7" s="1"/>
  <c r="Q12" i="7" s="1"/>
  <c r="Q13" i="7" s="1"/>
  <c r="Q14" i="7" s="1"/>
  <c r="Q15" i="7" s="1"/>
  <c r="R9" i="7"/>
  <c r="Q11" i="4"/>
  <c r="Q12" i="4" s="1"/>
  <c r="Q13" i="4" s="1"/>
  <c r="Q14" i="4" s="1"/>
  <c r="Q15" i="4" s="1"/>
  <c r="Q16" i="4" s="1"/>
  <c r="R10" i="4"/>
  <c r="Q11" i="6"/>
  <c r="Q12" i="6" s="1"/>
  <c r="Q13" i="6" s="1"/>
  <c r="Q14" i="6" s="1"/>
  <c r="Q15" i="6" s="1"/>
  <c r="Q16" i="6" s="1"/>
  <c r="R10" i="6"/>
  <c r="Q11" i="5"/>
  <c r="Q12" i="5" s="1"/>
  <c r="Q13" i="5" s="1"/>
  <c r="Q14" i="5" s="1"/>
  <c r="Q15" i="5" s="1"/>
  <c r="Q16" i="5" s="1"/>
  <c r="R10" i="5"/>
  <c r="R10" i="7" l="1"/>
  <c r="R11" i="7" s="1"/>
  <c r="R12" i="7" s="1"/>
  <c r="R13" i="7" s="1"/>
  <c r="R14" i="7" s="1"/>
  <c r="R15" i="7" s="1"/>
  <c r="S9" i="7"/>
  <c r="R11" i="4"/>
  <c r="R12" i="4" s="1"/>
  <c r="R13" i="4" s="1"/>
  <c r="R14" i="4" s="1"/>
  <c r="R15" i="4" s="1"/>
  <c r="R16" i="4" s="1"/>
  <c r="S10" i="4"/>
  <c r="R11" i="6"/>
  <c r="R12" i="6" s="1"/>
  <c r="R13" i="6" s="1"/>
  <c r="R14" i="6" s="1"/>
  <c r="R15" i="6" s="1"/>
  <c r="R16" i="6" s="1"/>
  <c r="S10" i="6"/>
  <c r="S10" i="5"/>
  <c r="R11" i="5"/>
  <c r="R12" i="5" s="1"/>
  <c r="R13" i="5" s="1"/>
  <c r="R14" i="5" s="1"/>
  <c r="R15" i="5" s="1"/>
  <c r="R16" i="5" s="1"/>
  <c r="S10" i="7" l="1"/>
  <c r="S11" i="7" s="1"/>
  <c r="S12" i="7" s="1"/>
  <c r="S13" i="7" s="1"/>
  <c r="S14" i="7" s="1"/>
  <c r="S15" i="7" s="1"/>
  <c r="T9" i="7"/>
  <c r="S11" i="4"/>
  <c r="S12" i="4" s="1"/>
  <c r="S13" i="4" s="1"/>
  <c r="S14" i="4" s="1"/>
  <c r="S15" i="4" s="1"/>
  <c r="S16" i="4" s="1"/>
  <c r="T10" i="4"/>
  <c r="S11" i="6"/>
  <c r="S12" i="6" s="1"/>
  <c r="S13" i="6" s="1"/>
  <c r="S14" i="6" s="1"/>
  <c r="S15" i="6" s="1"/>
  <c r="S16" i="6" s="1"/>
  <c r="T10" i="6"/>
  <c r="S11" i="5"/>
  <c r="S12" i="5" s="1"/>
  <c r="S13" i="5" s="1"/>
  <c r="S14" i="5" s="1"/>
  <c r="S15" i="5" s="1"/>
  <c r="S16" i="5" s="1"/>
  <c r="T10" i="5"/>
  <c r="U9" i="7" l="1"/>
  <c r="U10" i="7" s="1"/>
  <c r="U11" i="7" s="1"/>
  <c r="U12" i="7" s="1"/>
  <c r="U13" i="7" s="1"/>
  <c r="U14" i="7" s="1"/>
  <c r="U15" i="7" s="1"/>
  <c r="T10" i="7"/>
  <c r="T11" i="7" s="1"/>
  <c r="T12" i="7" s="1"/>
  <c r="T13" i="7" s="1"/>
  <c r="T14" i="7" s="1"/>
  <c r="T15" i="7" s="1"/>
  <c r="U10" i="4"/>
  <c r="U11" i="4" s="1"/>
  <c r="U12" i="4" s="1"/>
  <c r="U13" i="4" s="1"/>
  <c r="U14" i="4" s="1"/>
  <c r="U15" i="4" s="1"/>
  <c r="U16" i="4" s="1"/>
  <c r="T11" i="4"/>
  <c r="T12" i="4" s="1"/>
  <c r="T13" i="4" s="1"/>
  <c r="T14" i="4" s="1"/>
  <c r="T15" i="4" s="1"/>
  <c r="T16" i="4" s="1"/>
  <c r="U10" i="6"/>
  <c r="U11" i="6" s="1"/>
  <c r="U12" i="6" s="1"/>
  <c r="U13" i="6" s="1"/>
  <c r="U14" i="6" s="1"/>
  <c r="U15" i="6" s="1"/>
  <c r="U16" i="6" s="1"/>
  <c r="T11" i="6"/>
  <c r="T12" i="6" s="1"/>
  <c r="T13" i="6" s="1"/>
  <c r="T14" i="6" s="1"/>
  <c r="T15" i="6" s="1"/>
  <c r="T16" i="6" s="1"/>
  <c r="U10" i="5"/>
  <c r="U11" i="5" s="1"/>
  <c r="U12" i="5" s="1"/>
  <c r="U13" i="5" s="1"/>
  <c r="U14" i="5" s="1"/>
  <c r="U15" i="5" s="1"/>
  <c r="U16" i="5" s="1"/>
  <c r="T11" i="5"/>
  <c r="T12" i="5" s="1"/>
  <c r="T13" i="5" s="1"/>
  <c r="T14" i="5" s="1"/>
  <c r="T15" i="5" s="1"/>
  <c r="T16" i="5" s="1"/>
</calcChain>
</file>

<file path=xl/sharedStrings.xml><?xml version="1.0" encoding="utf-8"?>
<sst xmlns="http://schemas.openxmlformats.org/spreadsheetml/2006/main" count="216" uniqueCount="77">
  <si>
    <t>CARGO ....................................................:</t>
  </si>
  <si>
    <t>HABILITAÇÃO ESPECÍFICA:</t>
  </si>
  <si>
    <t>CARGA HORÁRIA SEMANAL</t>
  </si>
  <si>
    <t>NÍVEL DE ESCOLARIDADE ....................:</t>
  </si>
  <si>
    <t>ENSINO MÉDIO COMPLETO</t>
  </si>
  <si>
    <t>NÚMERO DE VAGAS .............................:</t>
  </si>
  <si>
    <t>40:00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</si>
  <si>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</si>
  <si>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</si>
  <si>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</si>
  <si>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</si>
  <si>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</si>
  <si>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</si>
  <si>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</si>
  <si>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</si>
  <si>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</si>
  <si>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</si>
  <si>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</si>
  <si>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</si>
  <si>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</si>
  <si>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</si>
  <si>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</si>
  <si>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</si>
  <si>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</si>
  <si>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</si>
  <si>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</si>
  <si>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</si>
  <si>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</si>
  <si>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ENSINO MÉDIO</t>
  </si>
  <si>
    <t>II</t>
  </si>
  <si>
    <t>GRADUAÇÃO</t>
  </si>
  <si>
    <t>III</t>
  </si>
  <si>
    <t>PÓS-GRADUAÇÃO</t>
  </si>
  <si>
    <t>IV</t>
  </si>
  <si>
    <t>V</t>
  </si>
  <si>
    <t>MESTRADO</t>
  </si>
  <si>
    <t>VI</t>
  </si>
  <si>
    <t>DOUTORADO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</si>
  <si>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</si>
  <si>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</si>
  <si>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</si>
  <si>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</si>
  <si>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</si>
  <si>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>José Rodrigues Barroso de Araújo</t>
  </si>
  <si>
    <t>Prefeito Municipal de Cláudio</t>
  </si>
  <si>
    <t>AGENTE COMUNITÁRIO DE SAÚDE</t>
  </si>
  <si>
    <t>CURSO TÉC. ESPECÍFICO</t>
  </si>
  <si>
    <t>PÓS-GRAD. ESPECÍFICA</t>
  </si>
  <si>
    <t>Cadastrar as famílias pertencentes à área de atuação. Atualizar periodicamente as informações de sua respectiva área de atuação. Coletar dados para análise da situação das famílias cadastradas. Identificar situações de riscos e agendar visitas domiciliares da Equipe de Saúde. Acompanhar diariamente as famílias, realizando no mínimo 01 visita domiciliar mensal a cada família. Orientar a comunidade sobre o uso adequado dos serviços de saúde. Divulgar e participar de reuniões da Equipe de Saúde com a comunidade. Orientar a comunidade sobre as medidas preventivas no combate às doenças de um modo geral. Participar dos programas de treinamentos e reciclagens. Participar do processo de planejamento local e das reuniões de avaliação e acompanhamento. Efetuar o diagnóstico preventivo e acompanhar os pacientes com doenças crônicas; Cumprir as Metas dos programas pactuados com o Ministerio da Saúde, na forma estipulada por este órgão. Exercer outras atividades correlatas que lhes forem atribuídas.</t>
  </si>
  <si>
    <t>AGENTE DE VIGILÂNCIA EPIDEMIOLÓGICA</t>
  </si>
  <si>
    <t>Fazer o controle epidemiológico da zoonoses. Fazer palestras educativas de forma simplificada para a população sobre zoonoses. Visitar os domicílios de forma rotineira visando a profilaxia das zoonoses. Combater utilizando meios químicos e físicos os animais causadores das zoonoses. Participar das campanhas de vacinação animal. Participar das campanhas de limpeza urbana visando o combate de insetos e roedores causadores de doenças ao homem. Encaminhar para exames laboratoriais materiais físicos e orgânicos. Orientar a população a evitar a disseminação das zoonoses. Fazer relatórios mensais das atividades desenvolvidas e apresentá-los à sua chefia imediata. Cumprir rigorosamente as metas pré-fixadas pela chefia imediata. Participar das campanhas de vacinação humana. Participar juntamente com a equipe multiprofissional da área de saúde nas medidas profiláticas no combate às verminoses. Fazer a notificação das doenças de controle epidemiológico. Fazer a vigilância das fontes de água potável do município. Fazer a coleta das amostras de água consumida pela população para avaliação de potabilidade. Fazer a vigilância entomológica para doença de Chagas e Dengue. Fazer a vigilância de hospedeiros e reservatórios para a esquitosomose. Fazer a captura e apreensão de cães errantes. Fazer a eutanásia de cães em caso de calazar e raiva; Fazer relatórios diários, semanais e mensais; Realizar medidas de controle do mosquito transmissor da Dengue nos imóveis; Realizar medidas de controle e combate a animais peçonhentos; Cumprir as Metas dos programas pactuados com o Ministerio da Saúde, na forma estipulada por este órgão. Exercer outras atividades correlatas que lhes forem atribuídas.</t>
  </si>
  <si>
    <t>ANEXO 1 AO QUAL SE REPORTA O INCISO XIII DO ART. 10 DA LEI COMPLEMENTAR Nº 41/2012</t>
  </si>
  <si>
    <t>ANEXO 2 AO QUAL SE REPORTA O INCISO XIV DO ART. 10 DA LEI COMPLEMENTAR Nº 41/2012</t>
  </si>
  <si>
    <t>PÓS GRADUAÇÃO</t>
  </si>
  <si>
    <t>PÓS-GRA. ESPECÍFICA</t>
  </si>
  <si>
    <t>ENSINO MEDIO</t>
  </si>
  <si>
    <t>ANEXO 4 AO QUAL SE REPORTA O INCISO IV DO ART. 10 DA LEI COMPLEMENTAR Nº 41/2012</t>
  </si>
  <si>
    <t>AUXILIAR DE ENFERMAGEM</t>
  </si>
  <si>
    <t xml:space="preserve">Participar das atividades de atenção realizando procedimentos regulamentados no exercício de sua profissão na UBS e, quando indicado ou necessário, no domicílio e/ou nos demais espaços comunitários (escolas, associações etc). Realizar atividades programadas e de atenção à demanda espontânea. Realizar ações de educação em saúde a população adstrita, conforme planejamento da equipe. Participar do gerenciamento dos insumos necessários para o adequado funcionamento da UBS. Contribuir, participar e realizar atividades de educação permanente. Participar do processo de territorialização e mapeamento da área de atuação da equipe, identificando grupos, famílias e indivíduos expostos a riscos e vulnerabilidades. Manter atualizado o cadastramento das famílias e dos indivíduos no sistema de informação indicado pelo gestor municipal e utilizar, de forma sistemática, os dados para a análise da situação de saúde considerando as características sociais, econômicas, culturais, demográficas e epidemiológicas do território, priorizando as situações a serem acompanhadas no planejamento local. Realizar o cuidado da saúde da população adscrita, prioritariamente no âmbito da  unidade de saúde, e quando necessário no domicílio e nos demais espaços comunitários (escolas, associações, entre outros). Realizar ações de atenção a saúde conforme a necessidade de saúde da população local, bem como as previstas nas prioridades e protocolos da gestão local. Garantir da atenção a saúde buscando a integralidade por meio da realização de  ações de promoção, proteção e recuperação da saúde e prevenção de agravos; e da garantia de atendimento da demanda espontânea, da realização das ações programáticas, coletivas e de vigilância à saúde. Participar do acolhimento dos usuários realizando a escuta qualificada das  necessidades de saúde, procedendo a primeira avaliação (classificação de risco, avaliação de vulnerabilidade, coleta de informações e sinais clínicos) e identificação das necessidades de intervenções de cuidado, proporcionando atendimento humanizado, se responsabilizando pela continuidade da atenção e viabilizando o estabelecimento do vínculo. Realizar busca ativa e notificar doenças e agravos de notificação compulsória e de outros agravos e situações de importância local. Responsabilizar-se pela população adscrita, mantendo a coordenação do cuidado mesmo quando esta necessita de atenção em outros pontos de atenção do sistema de saúde. Praticar cuidado familiar e dirigido a coletividades e grupos sociais que visa propor intervenções que influenciem os processos de saúde doença dos indivíduos, das famílias, coletividades e da própria comunidade. Realizar reuniões de equipes a fim de discutir em conjunto o planejamento e avaliação das ações da equipe, a partir da utilização dos dados disponíveis. Acompanhar e avaliar sistematicamente as ações implementadas, visando à readequação do processo de trabalho. Garantir a qualidade do registro das atividades nos sistemas de informação na Atenção Básica. Realizar trabalho interdisciplinar e em equipe, integrando áreas técnicas e profissionais de diferentes formações. Realizar ações de educação em saúde a população adstrita, conforme planejamento da equipe. Participar das atividades de educação permanente. Promover a mobilização e a participação da comunidade, buscando efetivar o  controle social. Identificar parceiros e recursos na comunidade que possam potencializar ações intersetoriais. Realizar outras ações e atividades a serem definidas de acordo com as  prioridades locais. Executar outras atividades correlatas, que lhe forem atribuídas.
</t>
  </si>
  <si>
    <t>Segundo Grau Completo, Conhecimentos básicos de informática e Registro no respectivo Conselho de Classe</t>
  </si>
  <si>
    <t>CURSO TEC. ESPECÍFICO</t>
  </si>
  <si>
    <t>PÓS GRAD. ESPECÍFICA</t>
  </si>
  <si>
    <t xml:space="preserve">José Rodrigues Barroso de Araújo </t>
  </si>
  <si>
    <t>ENSINO SUPERIOR COMPLETO</t>
  </si>
  <si>
    <t>Cuso Superior Completo e Registro no respectivo Conselho de Classe.</t>
  </si>
  <si>
    <t>PÓS-GRADUAÇÃO ESP.</t>
  </si>
  <si>
    <t>Formação Continuada</t>
  </si>
  <si>
    <t>ANEXO 36 AO QUAL SE REPORTA O INCISO XVII DO ART. 11 DA LEI COMPLEMENTAR Nº 41/2012</t>
  </si>
  <si>
    <t>Anexo IV do Projeto de Lei Complementar nº 04 de 15 de março de 2018</t>
  </si>
  <si>
    <t>Cláudio (MG), 15 de março de 2018.</t>
  </si>
  <si>
    <t>Anexo I do Projeto de Lei Complementar nº 04 de 15 de março de 2018</t>
  </si>
  <si>
    <t>Anexo II do Projeto de Lei Complementar nº 04 de 15 de março de 2018</t>
  </si>
  <si>
    <t>Anexo III do Projeto de Lei Complementar nº 04 de 15 de março de 2018</t>
  </si>
  <si>
    <t>MÉDICO DE PSF</t>
  </si>
  <si>
    <t>Segundo Grau Completo</t>
  </si>
  <si>
    <t xml:space="preserve">Segundo grau completo e CNH – Categoria “A” ou “B” ou “AB”. </t>
  </si>
  <si>
    <t xml:space="preserve">Realizar a atenção à saúde às pessoas e famílias sob sua responsabilidade; Realizar consultas clínicas, pequenos procedimentos cirúrgicos, atividades em grupo na UBS e, quando indicado ou necessário, no domicílio e/ou nos demais espaços comunitários (escolas, associações entre outros), em conformidade com protocolos, diretrizes clínicas e terapêuticas, bem como outras normativas técnicas estabelecidas pelos gestores (federal, estadual, municipal ou Distrito Federal), observadas as disposições legais da profissão; Realizar estratificação de risco e elaborar plano de cuidados para as pessoas que possuem condições crônicas no território, junto aos demais membros da equipe; Encaminhar, quando necessário, usuários a outros pontos de atenção, respeitando fluxos locais, mantendo sob sua responsabilidade o acompanhamento do plano terapêutico prescrito; Indicar a necessidade de internação hospitalar ou domiciliar, mantendo a responsabilização pelo acompanhamento da pessoa; Planejar, gerenciar e avaliar as ações desenvolvidas pelos ACS e ACE em conjunto com os outros membros da equipe; realizar exames clínicos individuais, fazer diagnósticos e prescrever tratamento a pacientes; Requisitar exames de laboratórios e Raio-X; Emitir guias de internação e fazer triagens de pacientes, encaminhando-os a tratamentos especializados, se assim se fizer necessário; Exercer medicina preventiva; Incentivo à vacinação e controle de puericultura mensal; Controle de pré-natal mensal; Estimular debates sobre saúde com grupos de pacientes e grupos organizados pela comunidade em geral; Participar do plenejamento da assistência à saúde, articulando-se com outras instituições para implementação de ações integradas; Integrar equipe multiprofissional para assegurar o efetivo atendimento às necessidades da população; Executar outras atividades correlatas que lhe forem atribuídas.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</si>
</sst>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3" fontId="8" fillId="0" borderId="17" xfId="0" applyNumberFormat="1" applyFont="1" applyBorder="1"/>
    <xf numFmtId="43" fontId="8" fillId="0" borderId="1" xfId="0" applyNumberFormat="1" applyFont="1" applyBorder="1"/>
    <xf numFmtId="43" fontId="8" fillId="0" borderId="20" xfId="0" applyNumberFormat="1" applyFont="1" applyBorder="1"/>
    <xf numFmtId="43" fontId="8" fillId="0" borderId="21" xfId="0" applyNumberFormat="1" applyFont="1" applyBorder="1"/>
    <xf numFmtId="43" fontId="8" fillId="0" borderId="12" xfId="0" applyNumberFormat="1" applyFont="1" applyBorder="1"/>
    <xf numFmtId="43" fontId="8" fillId="0" borderId="22" xfId="0" applyNumberFormat="1" applyFont="1" applyBorder="1"/>
    <xf numFmtId="43" fontId="8" fillId="0" borderId="19" xfId="0" applyNumberFormat="1" applyFont="1" applyBorder="1"/>
    <xf numFmtId="43" fontId="8" fillId="0" borderId="23" xfId="0" applyNumberFormat="1" applyFont="1" applyBorder="1"/>
    <xf numFmtId="43" fontId="8" fillId="0" borderId="24" xfId="0" applyNumberFormat="1" applyFont="1" applyBorder="1"/>
    <xf numFmtId="0" fontId="7" fillId="0" borderId="38" xfId="0" applyFont="1" applyBorder="1" applyAlignment="1">
      <alignment horizontal="center"/>
    </xf>
    <xf numFmtId="43" fontId="8" fillId="0" borderId="39" xfId="1" applyFont="1" applyBorder="1"/>
    <xf numFmtId="43" fontId="8" fillId="0" borderId="40" xfId="1" applyFont="1" applyBorder="1"/>
    <xf numFmtId="43" fontId="8" fillId="0" borderId="41" xfId="1" applyFont="1" applyBorder="1"/>
    <xf numFmtId="0" fontId="7" fillId="0" borderId="4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7" fillId="0" borderId="1" xfId="0" applyFont="1" applyBorder="1" applyAlignment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3" fontId="10" fillId="0" borderId="39" xfId="1" applyFont="1" applyBorder="1"/>
    <xf numFmtId="43" fontId="10" fillId="0" borderId="40" xfId="1" applyFont="1" applyBorder="1"/>
    <xf numFmtId="43" fontId="10" fillId="0" borderId="41" xfId="1" applyFont="1" applyBorder="1"/>
    <xf numFmtId="43" fontId="10" fillId="0" borderId="17" xfId="0" applyNumberFormat="1" applyFont="1" applyBorder="1"/>
    <xf numFmtId="43" fontId="10" fillId="0" borderId="1" xfId="0" applyNumberFormat="1" applyFont="1" applyBorder="1"/>
    <xf numFmtId="43" fontId="10" fillId="0" borderId="20" xfId="0" applyNumberFormat="1" applyFont="1" applyBorder="1"/>
    <xf numFmtId="10" fontId="12" fillId="0" borderId="0" xfId="0" applyNumberFormat="1" applyFont="1"/>
    <xf numFmtId="10" fontId="10" fillId="0" borderId="0" xfId="2" applyNumberFormat="1" applyFont="1"/>
    <xf numFmtId="43" fontId="10" fillId="0" borderId="21" xfId="0" applyNumberFormat="1" applyFont="1" applyBorder="1"/>
    <xf numFmtId="43" fontId="10" fillId="0" borderId="12" xfId="0" applyNumberFormat="1" applyFont="1" applyBorder="1"/>
    <xf numFmtId="43" fontId="10" fillId="0" borderId="22" xfId="0" applyNumberFormat="1" applyFont="1" applyBorder="1"/>
    <xf numFmtId="2" fontId="12" fillId="0" borderId="0" xfId="0" applyNumberFormat="1" applyFont="1"/>
    <xf numFmtId="43" fontId="10" fillId="0" borderId="19" xfId="0" applyNumberFormat="1" applyFont="1" applyBorder="1"/>
    <xf numFmtId="43" fontId="10" fillId="0" borderId="23" xfId="0" applyNumberFormat="1" applyFont="1" applyBorder="1"/>
    <xf numFmtId="43" fontId="10" fillId="0" borderId="24" xfId="0" applyNumberFormat="1" applyFont="1" applyBorder="1"/>
    <xf numFmtId="0" fontId="10" fillId="0" borderId="28" xfId="0" applyFont="1" applyBorder="1"/>
    <xf numFmtId="0" fontId="10" fillId="0" borderId="29" xfId="0" applyFont="1" applyBorder="1"/>
    <xf numFmtId="0" fontId="10" fillId="0" borderId="30" xfId="0" applyFont="1" applyBorder="1"/>
    <xf numFmtId="0" fontId="13" fillId="0" borderId="0" xfId="0" applyFont="1" applyBorder="1" applyAlignment="1">
      <alignment horizontal="center"/>
    </xf>
    <xf numFmtId="0" fontId="15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43" xfId="0" applyFont="1" applyBorder="1" applyAlignment="1"/>
    <xf numFmtId="0" fontId="7" fillId="0" borderId="44" xfId="0" applyFont="1" applyBorder="1" applyAlignment="1"/>
    <xf numFmtId="0" fontId="7" fillId="0" borderId="2" xfId="0" applyFont="1" applyBorder="1" applyAlignment="1"/>
    <xf numFmtId="0" fontId="7" fillId="0" borderId="2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0" fillId="0" borderId="4" xfId="0" applyFont="1" applyBorder="1" applyAlignment="1">
      <alignment horizontal="justify" vertical="top"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10" fillId="0" borderId="2" xfId="0" applyFont="1" applyBorder="1" applyAlignment="1"/>
    <xf numFmtId="0" fontId="10" fillId="0" borderId="1" xfId="0" applyFont="1" applyBorder="1" applyAlignment="1"/>
    <xf numFmtId="0" fontId="13" fillId="0" borderId="2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37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12" xfId="0" applyFont="1" applyBorder="1" applyAlignment="1"/>
    <xf numFmtId="0" fontId="13" fillId="0" borderId="13" xfId="0" applyFont="1" applyBorder="1" applyAlignment="1"/>
    <xf numFmtId="0" fontId="10" fillId="0" borderId="35" xfId="0" applyFont="1" applyBorder="1" applyAlignment="1"/>
    <xf numFmtId="0" fontId="10" fillId="0" borderId="36" xfId="0" applyFont="1" applyBorder="1" applyAlignment="1"/>
    <xf numFmtId="0" fontId="13" fillId="0" borderId="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48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10" fillId="0" borderId="26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5" xfId="0" applyFont="1" applyBorder="1" applyAlignment="1"/>
    <xf numFmtId="0" fontId="6" fillId="0" borderId="36" xfId="0" applyFont="1" applyBorder="1" applyAlignment="1"/>
    <xf numFmtId="0" fontId="6" fillId="0" borderId="37" xfId="0" applyFont="1" applyBorder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1" fillId="0" borderId="4" xfId="0" applyFont="1" applyBorder="1" applyAlignment="1">
      <alignment horizontal="justify" vertical="justify" wrapText="1"/>
    </xf>
    <xf numFmtId="0" fontId="0" fillId="0" borderId="5" xfId="0" applyBorder="1" applyAlignment="1">
      <alignment horizontal="justify" vertical="justify"/>
    </xf>
    <xf numFmtId="0" fontId="0" fillId="0" borderId="6" xfId="0" applyBorder="1" applyAlignment="1">
      <alignment horizontal="justify" vertical="justify"/>
    </xf>
    <xf numFmtId="0" fontId="0" fillId="0" borderId="7" xfId="0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opLeftCell="C1" workbookViewId="0">
      <selection activeCell="A31" sqref="A31:U31"/>
    </sheetView>
  </sheetViews>
  <sheetFormatPr defaultRowHeight="14.25" x14ac:dyDescent="0.2"/>
  <cols>
    <col min="1" max="1" width="9.140625" style="21"/>
    <col min="2" max="2" width="16.140625" style="21" customWidth="1"/>
    <col min="3" max="3" width="9.140625" style="21"/>
    <col min="4" max="21" width="10.42578125" style="21" bestFit="1" customWidth="1"/>
    <col min="22" max="257" width="9.140625" style="21"/>
    <col min="258" max="258" width="16.140625" style="21" customWidth="1"/>
    <col min="259" max="259" width="9.140625" style="21"/>
    <col min="260" max="277" width="10.42578125" style="21" bestFit="1" customWidth="1"/>
    <col min="278" max="513" width="9.140625" style="21"/>
    <col min="514" max="514" width="16.140625" style="21" customWidth="1"/>
    <col min="515" max="515" width="9.140625" style="21"/>
    <col min="516" max="533" width="10.42578125" style="21" bestFit="1" customWidth="1"/>
    <col min="534" max="769" width="9.140625" style="21"/>
    <col min="770" max="770" width="16.140625" style="21" customWidth="1"/>
    <col min="771" max="771" width="9.140625" style="21"/>
    <col min="772" max="789" width="10.42578125" style="21" bestFit="1" customWidth="1"/>
    <col min="790" max="1025" width="9.140625" style="21"/>
    <col min="1026" max="1026" width="16.140625" style="21" customWidth="1"/>
    <col min="1027" max="1027" width="9.140625" style="21"/>
    <col min="1028" max="1045" width="10.42578125" style="21" bestFit="1" customWidth="1"/>
    <col min="1046" max="1281" width="9.140625" style="21"/>
    <col min="1282" max="1282" width="16.140625" style="21" customWidth="1"/>
    <col min="1283" max="1283" width="9.140625" style="21"/>
    <col min="1284" max="1301" width="10.42578125" style="21" bestFit="1" customWidth="1"/>
    <col min="1302" max="1537" width="9.140625" style="21"/>
    <col min="1538" max="1538" width="16.140625" style="21" customWidth="1"/>
    <col min="1539" max="1539" width="9.140625" style="21"/>
    <col min="1540" max="1557" width="10.42578125" style="21" bestFit="1" customWidth="1"/>
    <col min="1558" max="1793" width="9.140625" style="21"/>
    <col min="1794" max="1794" width="16.140625" style="21" customWidth="1"/>
    <col min="1795" max="1795" width="9.140625" style="21"/>
    <col min="1796" max="1813" width="10.42578125" style="21" bestFit="1" customWidth="1"/>
    <col min="1814" max="2049" width="9.140625" style="21"/>
    <col min="2050" max="2050" width="16.140625" style="21" customWidth="1"/>
    <col min="2051" max="2051" width="9.140625" style="21"/>
    <col min="2052" max="2069" width="10.42578125" style="21" bestFit="1" customWidth="1"/>
    <col min="2070" max="2305" width="9.140625" style="21"/>
    <col min="2306" max="2306" width="16.140625" style="21" customWidth="1"/>
    <col min="2307" max="2307" width="9.140625" style="21"/>
    <col min="2308" max="2325" width="10.42578125" style="21" bestFit="1" customWidth="1"/>
    <col min="2326" max="2561" width="9.140625" style="21"/>
    <col min="2562" max="2562" width="16.140625" style="21" customWidth="1"/>
    <col min="2563" max="2563" width="9.140625" style="21"/>
    <col min="2564" max="2581" width="10.42578125" style="21" bestFit="1" customWidth="1"/>
    <col min="2582" max="2817" width="9.140625" style="21"/>
    <col min="2818" max="2818" width="16.140625" style="21" customWidth="1"/>
    <col min="2819" max="2819" width="9.140625" style="21"/>
    <col min="2820" max="2837" width="10.42578125" style="21" bestFit="1" customWidth="1"/>
    <col min="2838" max="3073" width="9.140625" style="21"/>
    <col min="3074" max="3074" width="16.140625" style="21" customWidth="1"/>
    <col min="3075" max="3075" width="9.140625" style="21"/>
    <col min="3076" max="3093" width="10.42578125" style="21" bestFit="1" customWidth="1"/>
    <col min="3094" max="3329" width="9.140625" style="21"/>
    <col min="3330" max="3330" width="16.140625" style="21" customWidth="1"/>
    <col min="3331" max="3331" width="9.140625" style="21"/>
    <col min="3332" max="3349" width="10.42578125" style="21" bestFit="1" customWidth="1"/>
    <col min="3350" max="3585" width="9.140625" style="21"/>
    <col min="3586" max="3586" width="16.140625" style="21" customWidth="1"/>
    <col min="3587" max="3587" width="9.140625" style="21"/>
    <col min="3588" max="3605" width="10.42578125" style="21" bestFit="1" customWidth="1"/>
    <col min="3606" max="3841" width="9.140625" style="21"/>
    <col min="3842" max="3842" width="16.140625" style="21" customWidth="1"/>
    <col min="3843" max="3843" width="9.140625" style="21"/>
    <col min="3844" max="3861" width="10.42578125" style="21" bestFit="1" customWidth="1"/>
    <col min="3862" max="4097" width="9.140625" style="21"/>
    <col min="4098" max="4098" width="16.140625" style="21" customWidth="1"/>
    <col min="4099" max="4099" width="9.140625" style="21"/>
    <col min="4100" max="4117" width="10.42578125" style="21" bestFit="1" customWidth="1"/>
    <col min="4118" max="4353" width="9.140625" style="21"/>
    <col min="4354" max="4354" width="16.140625" style="21" customWidth="1"/>
    <col min="4355" max="4355" width="9.140625" style="21"/>
    <col min="4356" max="4373" width="10.42578125" style="21" bestFit="1" customWidth="1"/>
    <col min="4374" max="4609" width="9.140625" style="21"/>
    <col min="4610" max="4610" width="16.140625" style="21" customWidth="1"/>
    <col min="4611" max="4611" width="9.140625" style="21"/>
    <col min="4612" max="4629" width="10.42578125" style="21" bestFit="1" customWidth="1"/>
    <col min="4630" max="4865" width="9.140625" style="21"/>
    <col min="4866" max="4866" width="16.140625" style="21" customWidth="1"/>
    <col min="4867" max="4867" width="9.140625" style="21"/>
    <col min="4868" max="4885" width="10.42578125" style="21" bestFit="1" customWidth="1"/>
    <col min="4886" max="5121" width="9.140625" style="21"/>
    <col min="5122" max="5122" width="16.140625" style="21" customWidth="1"/>
    <col min="5123" max="5123" width="9.140625" style="21"/>
    <col min="5124" max="5141" width="10.42578125" style="21" bestFit="1" customWidth="1"/>
    <col min="5142" max="5377" width="9.140625" style="21"/>
    <col min="5378" max="5378" width="16.140625" style="21" customWidth="1"/>
    <col min="5379" max="5379" width="9.140625" style="21"/>
    <col min="5380" max="5397" width="10.42578125" style="21" bestFit="1" customWidth="1"/>
    <col min="5398" max="5633" width="9.140625" style="21"/>
    <col min="5634" max="5634" width="16.140625" style="21" customWidth="1"/>
    <col min="5635" max="5635" width="9.140625" style="21"/>
    <col min="5636" max="5653" width="10.42578125" style="21" bestFit="1" customWidth="1"/>
    <col min="5654" max="5889" width="9.140625" style="21"/>
    <col min="5890" max="5890" width="16.140625" style="21" customWidth="1"/>
    <col min="5891" max="5891" width="9.140625" style="21"/>
    <col min="5892" max="5909" width="10.42578125" style="21" bestFit="1" customWidth="1"/>
    <col min="5910" max="6145" width="9.140625" style="21"/>
    <col min="6146" max="6146" width="16.140625" style="21" customWidth="1"/>
    <col min="6147" max="6147" width="9.140625" style="21"/>
    <col min="6148" max="6165" width="10.42578125" style="21" bestFit="1" customWidth="1"/>
    <col min="6166" max="6401" width="9.140625" style="21"/>
    <col min="6402" max="6402" width="16.140625" style="21" customWidth="1"/>
    <col min="6403" max="6403" width="9.140625" style="21"/>
    <col min="6404" max="6421" width="10.42578125" style="21" bestFit="1" customWidth="1"/>
    <col min="6422" max="6657" width="9.140625" style="21"/>
    <col min="6658" max="6658" width="16.140625" style="21" customWidth="1"/>
    <col min="6659" max="6659" width="9.140625" style="21"/>
    <col min="6660" max="6677" width="10.42578125" style="21" bestFit="1" customWidth="1"/>
    <col min="6678" max="6913" width="9.140625" style="21"/>
    <col min="6914" max="6914" width="16.140625" style="21" customWidth="1"/>
    <col min="6915" max="6915" width="9.140625" style="21"/>
    <col min="6916" max="6933" width="10.42578125" style="21" bestFit="1" customWidth="1"/>
    <col min="6934" max="7169" width="9.140625" style="21"/>
    <col min="7170" max="7170" width="16.140625" style="21" customWidth="1"/>
    <col min="7171" max="7171" width="9.140625" style="21"/>
    <col min="7172" max="7189" width="10.42578125" style="21" bestFit="1" customWidth="1"/>
    <col min="7190" max="7425" width="9.140625" style="21"/>
    <col min="7426" max="7426" width="16.140625" style="21" customWidth="1"/>
    <col min="7427" max="7427" width="9.140625" style="21"/>
    <col min="7428" max="7445" width="10.42578125" style="21" bestFit="1" customWidth="1"/>
    <col min="7446" max="7681" width="9.140625" style="21"/>
    <col min="7682" max="7682" width="16.140625" style="21" customWidth="1"/>
    <col min="7683" max="7683" width="9.140625" style="21"/>
    <col min="7684" max="7701" width="10.42578125" style="21" bestFit="1" customWidth="1"/>
    <col min="7702" max="7937" width="9.140625" style="21"/>
    <col min="7938" max="7938" width="16.140625" style="21" customWidth="1"/>
    <col min="7939" max="7939" width="9.140625" style="21"/>
    <col min="7940" max="7957" width="10.42578125" style="21" bestFit="1" customWidth="1"/>
    <col min="7958" max="8193" width="9.140625" style="21"/>
    <col min="8194" max="8194" width="16.140625" style="21" customWidth="1"/>
    <col min="8195" max="8195" width="9.140625" style="21"/>
    <col min="8196" max="8213" width="10.42578125" style="21" bestFit="1" customWidth="1"/>
    <col min="8214" max="8449" width="9.140625" style="21"/>
    <col min="8450" max="8450" width="16.140625" style="21" customWidth="1"/>
    <col min="8451" max="8451" width="9.140625" style="21"/>
    <col min="8452" max="8469" width="10.42578125" style="21" bestFit="1" customWidth="1"/>
    <col min="8470" max="8705" width="9.140625" style="21"/>
    <col min="8706" max="8706" width="16.140625" style="21" customWidth="1"/>
    <col min="8707" max="8707" width="9.140625" style="21"/>
    <col min="8708" max="8725" width="10.42578125" style="21" bestFit="1" customWidth="1"/>
    <col min="8726" max="8961" width="9.140625" style="21"/>
    <col min="8962" max="8962" width="16.140625" style="21" customWidth="1"/>
    <col min="8963" max="8963" width="9.140625" style="21"/>
    <col min="8964" max="8981" width="10.42578125" style="21" bestFit="1" customWidth="1"/>
    <col min="8982" max="9217" width="9.140625" style="21"/>
    <col min="9218" max="9218" width="16.140625" style="21" customWidth="1"/>
    <col min="9219" max="9219" width="9.140625" style="21"/>
    <col min="9220" max="9237" width="10.42578125" style="21" bestFit="1" customWidth="1"/>
    <col min="9238" max="9473" width="9.140625" style="21"/>
    <col min="9474" max="9474" width="16.140625" style="21" customWidth="1"/>
    <col min="9475" max="9475" width="9.140625" style="21"/>
    <col min="9476" max="9493" width="10.42578125" style="21" bestFit="1" customWidth="1"/>
    <col min="9494" max="9729" width="9.140625" style="21"/>
    <col min="9730" max="9730" width="16.140625" style="21" customWidth="1"/>
    <col min="9731" max="9731" width="9.140625" style="21"/>
    <col min="9732" max="9749" width="10.42578125" style="21" bestFit="1" customWidth="1"/>
    <col min="9750" max="9985" width="9.140625" style="21"/>
    <col min="9986" max="9986" width="16.140625" style="21" customWidth="1"/>
    <col min="9987" max="9987" width="9.140625" style="21"/>
    <col min="9988" max="10005" width="10.42578125" style="21" bestFit="1" customWidth="1"/>
    <col min="10006" max="10241" width="9.140625" style="21"/>
    <col min="10242" max="10242" width="16.140625" style="21" customWidth="1"/>
    <col min="10243" max="10243" width="9.140625" style="21"/>
    <col min="10244" max="10261" width="10.42578125" style="21" bestFit="1" customWidth="1"/>
    <col min="10262" max="10497" width="9.140625" style="21"/>
    <col min="10498" max="10498" width="16.140625" style="21" customWidth="1"/>
    <col min="10499" max="10499" width="9.140625" style="21"/>
    <col min="10500" max="10517" width="10.42578125" style="21" bestFit="1" customWidth="1"/>
    <col min="10518" max="10753" width="9.140625" style="21"/>
    <col min="10754" max="10754" width="16.140625" style="21" customWidth="1"/>
    <col min="10755" max="10755" width="9.140625" style="21"/>
    <col min="10756" max="10773" width="10.42578125" style="21" bestFit="1" customWidth="1"/>
    <col min="10774" max="11009" width="9.140625" style="21"/>
    <col min="11010" max="11010" width="16.140625" style="21" customWidth="1"/>
    <col min="11011" max="11011" width="9.140625" style="21"/>
    <col min="11012" max="11029" width="10.42578125" style="21" bestFit="1" customWidth="1"/>
    <col min="11030" max="11265" width="9.140625" style="21"/>
    <col min="11266" max="11266" width="16.140625" style="21" customWidth="1"/>
    <col min="11267" max="11267" width="9.140625" style="21"/>
    <col min="11268" max="11285" width="10.42578125" style="21" bestFit="1" customWidth="1"/>
    <col min="11286" max="11521" width="9.140625" style="21"/>
    <col min="11522" max="11522" width="16.140625" style="21" customWidth="1"/>
    <col min="11523" max="11523" width="9.140625" style="21"/>
    <col min="11524" max="11541" width="10.42578125" style="21" bestFit="1" customWidth="1"/>
    <col min="11542" max="11777" width="9.140625" style="21"/>
    <col min="11778" max="11778" width="16.140625" style="21" customWidth="1"/>
    <col min="11779" max="11779" width="9.140625" style="21"/>
    <col min="11780" max="11797" width="10.42578125" style="21" bestFit="1" customWidth="1"/>
    <col min="11798" max="12033" width="9.140625" style="21"/>
    <col min="12034" max="12034" width="16.140625" style="21" customWidth="1"/>
    <col min="12035" max="12035" width="9.140625" style="21"/>
    <col min="12036" max="12053" width="10.42578125" style="21" bestFit="1" customWidth="1"/>
    <col min="12054" max="12289" width="9.140625" style="21"/>
    <col min="12290" max="12290" width="16.140625" style="21" customWidth="1"/>
    <col min="12291" max="12291" width="9.140625" style="21"/>
    <col min="12292" max="12309" width="10.42578125" style="21" bestFit="1" customWidth="1"/>
    <col min="12310" max="12545" width="9.140625" style="21"/>
    <col min="12546" max="12546" width="16.140625" style="21" customWidth="1"/>
    <col min="12547" max="12547" width="9.140625" style="21"/>
    <col min="12548" max="12565" width="10.42578125" style="21" bestFit="1" customWidth="1"/>
    <col min="12566" max="12801" width="9.140625" style="21"/>
    <col min="12802" max="12802" width="16.140625" style="21" customWidth="1"/>
    <col min="12803" max="12803" width="9.140625" style="21"/>
    <col min="12804" max="12821" width="10.42578125" style="21" bestFit="1" customWidth="1"/>
    <col min="12822" max="13057" width="9.140625" style="21"/>
    <col min="13058" max="13058" width="16.140625" style="21" customWidth="1"/>
    <col min="13059" max="13059" width="9.140625" style="21"/>
    <col min="13060" max="13077" width="10.42578125" style="21" bestFit="1" customWidth="1"/>
    <col min="13078" max="13313" width="9.140625" style="21"/>
    <col min="13314" max="13314" width="16.140625" style="21" customWidth="1"/>
    <col min="13315" max="13315" width="9.140625" style="21"/>
    <col min="13316" max="13333" width="10.42578125" style="21" bestFit="1" customWidth="1"/>
    <col min="13334" max="13569" width="9.140625" style="21"/>
    <col min="13570" max="13570" width="16.140625" style="21" customWidth="1"/>
    <col min="13571" max="13571" width="9.140625" style="21"/>
    <col min="13572" max="13589" width="10.42578125" style="21" bestFit="1" customWidth="1"/>
    <col min="13590" max="13825" width="9.140625" style="21"/>
    <col min="13826" max="13826" width="16.140625" style="21" customWidth="1"/>
    <col min="13827" max="13827" width="9.140625" style="21"/>
    <col min="13828" max="13845" width="10.42578125" style="21" bestFit="1" customWidth="1"/>
    <col min="13846" max="14081" width="9.140625" style="21"/>
    <col min="14082" max="14082" width="16.140625" style="21" customWidth="1"/>
    <col min="14083" max="14083" width="9.140625" style="21"/>
    <col min="14084" max="14101" width="10.42578125" style="21" bestFit="1" customWidth="1"/>
    <col min="14102" max="14337" width="9.140625" style="21"/>
    <col min="14338" max="14338" width="16.140625" style="21" customWidth="1"/>
    <col min="14339" max="14339" width="9.140625" style="21"/>
    <col min="14340" max="14357" width="10.42578125" style="21" bestFit="1" customWidth="1"/>
    <col min="14358" max="14593" width="9.140625" style="21"/>
    <col min="14594" max="14594" width="16.140625" style="21" customWidth="1"/>
    <col min="14595" max="14595" width="9.140625" style="21"/>
    <col min="14596" max="14613" width="10.42578125" style="21" bestFit="1" customWidth="1"/>
    <col min="14614" max="14849" width="9.140625" style="21"/>
    <col min="14850" max="14850" width="16.140625" style="21" customWidth="1"/>
    <col min="14851" max="14851" width="9.140625" style="21"/>
    <col min="14852" max="14869" width="10.42578125" style="21" bestFit="1" customWidth="1"/>
    <col min="14870" max="15105" width="9.140625" style="21"/>
    <col min="15106" max="15106" width="16.140625" style="21" customWidth="1"/>
    <col min="15107" max="15107" width="9.140625" style="21"/>
    <col min="15108" max="15125" width="10.42578125" style="21" bestFit="1" customWidth="1"/>
    <col min="15126" max="15361" width="9.140625" style="21"/>
    <col min="15362" max="15362" width="16.140625" style="21" customWidth="1"/>
    <col min="15363" max="15363" width="9.140625" style="21"/>
    <col min="15364" max="15381" width="10.42578125" style="21" bestFit="1" customWidth="1"/>
    <col min="15382" max="15617" width="9.140625" style="21"/>
    <col min="15618" max="15618" width="16.140625" style="21" customWidth="1"/>
    <col min="15619" max="15619" width="9.140625" style="21"/>
    <col min="15620" max="15637" width="10.42578125" style="21" bestFit="1" customWidth="1"/>
    <col min="15638" max="15873" width="9.140625" style="21"/>
    <col min="15874" max="15874" width="16.140625" style="21" customWidth="1"/>
    <col min="15875" max="15875" width="9.140625" style="21"/>
    <col min="15876" max="15893" width="10.42578125" style="21" bestFit="1" customWidth="1"/>
    <col min="15894" max="16129" width="9.140625" style="21"/>
    <col min="16130" max="16130" width="16.140625" style="21" customWidth="1"/>
    <col min="16131" max="16131" width="9.140625" style="21"/>
    <col min="16132" max="16149" width="10.42578125" style="21" bestFit="1" customWidth="1"/>
    <col min="16150" max="16384" width="9.140625" style="21"/>
  </cols>
  <sheetData>
    <row r="1" spans="1:23" customFormat="1" ht="18.75" x14ac:dyDescent="0.3">
      <c r="A1" s="104" t="s">
        <v>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3" spans="1:23" ht="18.75" thickBot="1" x14ac:dyDescent="0.3">
      <c r="A3" s="106" t="s">
        <v>51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3" ht="15" x14ac:dyDescent="0.25">
      <c r="A4" s="78" t="s">
        <v>0</v>
      </c>
      <c r="B4" s="79"/>
      <c r="C4" s="79"/>
      <c r="D4" s="79"/>
      <c r="E4" s="79"/>
      <c r="F4" s="80" t="s">
        <v>45</v>
      </c>
      <c r="G4" s="80"/>
      <c r="H4" s="80"/>
      <c r="I4" s="80"/>
      <c r="J4" s="81"/>
      <c r="K4" s="107" t="s">
        <v>1</v>
      </c>
      <c r="L4" s="108"/>
      <c r="M4" s="108"/>
      <c r="N4" s="108"/>
      <c r="O4" s="108"/>
      <c r="P4" s="108"/>
      <c r="Q4" s="108"/>
      <c r="R4" s="108"/>
      <c r="S4" s="109"/>
      <c r="T4" s="110" t="s">
        <v>2</v>
      </c>
      <c r="U4" s="111"/>
    </row>
    <row r="5" spans="1:23" ht="15" x14ac:dyDescent="0.25">
      <c r="A5" s="78" t="s">
        <v>3</v>
      </c>
      <c r="B5" s="79"/>
      <c r="C5" s="79"/>
      <c r="D5" s="79"/>
      <c r="E5" s="79"/>
      <c r="F5" s="80" t="s">
        <v>4</v>
      </c>
      <c r="G5" s="80"/>
      <c r="H5" s="80"/>
      <c r="I5" s="80"/>
      <c r="J5" s="81"/>
      <c r="K5" s="114" t="s">
        <v>74</v>
      </c>
      <c r="L5" s="115"/>
      <c r="M5" s="115"/>
      <c r="N5" s="115"/>
      <c r="O5" s="115"/>
      <c r="P5" s="115"/>
      <c r="Q5" s="115"/>
      <c r="R5" s="115"/>
      <c r="S5" s="116"/>
      <c r="T5" s="112"/>
      <c r="U5" s="113"/>
    </row>
    <row r="6" spans="1:23" ht="15.75" thickBot="1" x14ac:dyDescent="0.3">
      <c r="A6" s="82" t="s">
        <v>5</v>
      </c>
      <c r="B6" s="83"/>
      <c r="C6" s="83"/>
      <c r="D6" s="83"/>
      <c r="E6" s="83"/>
      <c r="F6" s="84">
        <v>52</v>
      </c>
      <c r="G6" s="85"/>
      <c r="H6" s="85"/>
      <c r="I6" s="85"/>
      <c r="J6" s="86"/>
      <c r="K6" s="117"/>
      <c r="L6" s="118"/>
      <c r="M6" s="118"/>
      <c r="N6" s="118"/>
      <c r="O6" s="118"/>
      <c r="P6" s="118"/>
      <c r="Q6" s="118"/>
      <c r="R6" s="118"/>
      <c r="S6" s="119"/>
      <c r="T6" s="120" t="s">
        <v>6</v>
      </c>
      <c r="U6" s="121"/>
    </row>
    <row r="7" spans="1:23" ht="15" x14ac:dyDescent="0.25">
      <c r="A7" s="122" t="s">
        <v>7</v>
      </c>
      <c r="B7" s="123"/>
      <c r="C7" s="124"/>
      <c r="D7" s="107" t="s">
        <v>8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</row>
    <row r="8" spans="1:23" ht="15" x14ac:dyDescent="0.25">
      <c r="A8" s="87"/>
      <c r="B8" s="88"/>
      <c r="C8" s="89"/>
      <c r="D8" s="22">
        <v>0</v>
      </c>
      <c r="E8" s="22">
        <v>2</v>
      </c>
      <c r="F8" s="22">
        <v>4</v>
      </c>
      <c r="G8" s="22">
        <v>6</v>
      </c>
      <c r="H8" s="22">
        <v>8</v>
      </c>
      <c r="I8" s="22">
        <v>10</v>
      </c>
      <c r="J8" s="22">
        <v>12</v>
      </c>
      <c r="K8" s="22">
        <v>14</v>
      </c>
      <c r="L8" s="22">
        <v>16</v>
      </c>
      <c r="M8" s="22">
        <v>18</v>
      </c>
      <c r="N8" s="22">
        <v>20</v>
      </c>
      <c r="O8" s="22">
        <v>22</v>
      </c>
      <c r="P8" s="22">
        <v>24</v>
      </c>
      <c r="Q8" s="22">
        <v>26</v>
      </c>
      <c r="R8" s="22">
        <v>28</v>
      </c>
      <c r="S8" s="22">
        <v>30</v>
      </c>
      <c r="T8" s="22">
        <v>32</v>
      </c>
      <c r="U8" s="23">
        <v>34</v>
      </c>
    </row>
    <row r="9" spans="1:23" ht="15" x14ac:dyDescent="0.25">
      <c r="A9" s="90" t="s">
        <v>9</v>
      </c>
      <c r="B9" s="91"/>
      <c r="C9" s="92"/>
      <c r="D9" s="22" t="s">
        <v>10</v>
      </c>
      <c r="E9" s="22" t="s">
        <v>11</v>
      </c>
      <c r="F9" s="22" t="s">
        <v>12</v>
      </c>
      <c r="G9" s="22" t="s">
        <v>13</v>
      </c>
      <c r="H9" s="22" t="s">
        <v>14</v>
      </c>
      <c r="I9" s="22" t="s">
        <v>15</v>
      </c>
      <c r="J9" s="22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21</v>
      </c>
      <c r="P9" s="22" t="s">
        <v>22</v>
      </c>
      <c r="Q9" s="22" t="s">
        <v>23</v>
      </c>
      <c r="R9" s="22" t="s">
        <v>24</v>
      </c>
      <c r="S9" s="22" t="s">
        <v>25</v>
      </c>
      <c r="T9" s="22" t="s">
        <v>26</v>
      </c>
      <c r="U9" s="23" t="s">
        <v>27</v>
      </c>
    </row>
    <row r="10" spans="1:23" x14ac:dyDescent="0.2">
      <c r="A10" s="76" t="s">
        <v>28</v>
      </c>
      <c r="B10" s="77"/>
      <c r="C10" s="24" t="s">
        <v>18</v>
      </c>
      <c r="D10" s="25">
        <v>1230.69</v>
      </c>
      <c r="E10" s="26">
        <f>D10+(D10*'[1]Plano de carreira'!$G$13)</f>
        <v>1255.3038000000001</v>
      </c>
      <c r="F10" s="26">
        <f>E10+(E10*'[1]Plano de carreira'!$G$13)</f>
        <v>1280.4098760000002</v>
      </c>
      <c r="G10" s="26">
        <f>F10+(F10*'[1]Plano de carreira'!$G$13)</f>
        <v>1306.0180735200001</v>
      </c>
      <c r="H10" s="26">
        <f>G10+(G10*'[1]Plano de carreira'!$G$13)</f>
        <v>1332.1384349904001</v>
      </c>
      <c r="I10" s="26">
        <f>H10+(H10*'[1]Plano de carreira'!$G$13)</f>
        <v>1358.781203690208</v>
      </c>
      <c r="J10" s="26">
        <f>I10+(I10*'[1]Plano de carreira'!$G$13)</f>
        <v>1385.9568277640121</v>
      </c>
      <c r="K10" s="26">
        <f>J10+(J10*'[1]Plano de carreira'!$G$13)</f>
        <v>1413.6759643192925</v>
      </c>
      <c r="L10" s="26">
        <f>K10+(K10*'[1]Plano de carreira'!$G$13)</f>
        <v>1441.9494836056783</v>
      </c>
      <c r="M10" s="26">
        <f>L10+(L10*'[1]Plano de carreira'!$G$13)</f>
        <v>1470.7884732777918</v>
      </c>
      <c r="N10" s="26">
        <f>M10+(M10*'[1]Plano de carreira'!$G$13)</f>
        <v>1500.2042427433475</v>
      </c>
      <c r="O10" s="26">
        <f>N10+(N10*'[1]Plano de carreira'!$G$13)</f>
        <v>1530.2083275982145</v>
      </c>
      <c r="P10" s="26">
        <f>O10+(O10*'[1]Plano de carreira'!$G$13)</f>
        <v>1560.8124941501787</v>
      </c>
      <c r="Q10" s="26">
        <f>P10+(P10*'[1]Plano de carreira'!$G$13)</f>
        <v>1592.0287440331824</v>
      </c>
      <c r="R10" s="26">
        <f>Q10+(Q10*'[1]Plano de carreira'!$G$13)</f>
        <v>1623.869318913846</v>
      </c>
      <c r="S10" s="26">
        <f>R10+(R10*'[1]Plano de carreira'!$G$13)</f>
        <v>1656.3467052921228</v>
      </c>
      <c r="T10" s="26">
        <f>S10+(S10*'[1]Plano de carreira'!$G$13)</f>
        <v>1689.4736393979654</v>
      </c>
      <c r="U10" s="27">
        <f>T10+(T10*'[1]Plano de carreira'!$G$13)</f>
        <v>1723.2631121859247</v>
      </c>
    </row>
    <row r="11" spans="1:23" x14ac:dyDescent="0.2">
      <c r="A11" s="76" t="s">
        <v>46</v>
      </c>
      <c r="B11" s="77"/>
      <c r="C11" s="24" t="s">
        <v>29</v>
      </c>
      <c r="D11" s="28">
        <f>D10+(D10*'[1]Plano de carreira'!$G$15)</f>
        <v>1353.759</v>
      </c>
      <c r="E11" s="29">
        <f>E10+(E10*'[1]Plano de carreira'!$G$15)</f>
        <v>1380.8341800000001</v>
      </c>
      <c r="F11" s="29">
        <f>F10+(F10*'[1]Plano de carreira'!$G$15)</f>
        <v>1408.4508636000003</v>
      </c>
      <c r="G11" s="29">
        <f>G10+(G10*'[1]Plano de carreira'!$G$15)</f>
        <v>1436.6198808720001</v>
      </c>
      <c r="H11" s="29">
        <f>H10+(H10*'[1]Plano de carreira'!$G$15)</f>
        <v>1465.3522784894401</v>
      </c>
      <c r="I11" s="29">
        <f>I10+(I10*'[1]Plano de carreira'!$G$15)</f>
        <v>1494.6593240592288</v>
      </c>
      <c r="J11" s="29">
        <f>J10+(J10*'[1]Plano de carreira'!$G$15)</f>
        <v>1524.5525105404133</v>
      </c>
      <c r="K11" s="29">
        <f>K10+(K10*'[1]Plano de carreira'!$G$15)</f>
        <v>1555.0435607512218</v>
      </c>
      <c r="L11" s="29">
        <f>L10+(L10*'[1]Plano de carreira'!$G$15)</f>
        <v>1586.1444319662462</v>
      </c>
      <c r="M11" s="29">
        <f>M10+(M10*'[1]Plano de carreira'!$G$15)</f>
        <v>1617.867320605571</v>
      </c>
      <c r="N11" s="29">
        <f>N10+(N10*'[1]Plano de carreira'!$G$15)</f>
        <v>1650.2246670176823</v>
      </c>
      <c r="O11" s="29">
        <f>O10+(O10*'[1]Plano de carreira'!$G$15)</f>
        <v>1683.2291603580359</v>
      </c>
      <c r="P11" s="29">
        <f>P10+(P10*'[1]Plano de carreira'!$G$15)</f>
        <v>1716.8937435651967</v>
      </c>
      <c r="Q11" s="29">
        <f>Q10+(Q10*'[1]Plano de carreira'!$G$15)</f>
        <v>1751.2316184365006</v>
      </c>
      <c r="R11" s="29">
        <f>R10+(R10*'[1]Plano de carreira'!$G$15)</f>
        <v>1786.2562508052306</v>
      </c>
      <c r="S11" s="29">
        <f>S10+(S10*'[1]Plano de carreira'!$G$15)</f>
        <v>1821.9813758213352</v>
      </c>
      <c r="T11" s="29">
        <f>T10+(T10*'[1]Plano de carreira'!$G$15)</f>
        <v>1858.4210033377619</v>
      </c>
      <c r="U11" s="30">
        <f>U10+(U10*'[1]Plano de carreira'!$G$15)</f>
        <v>1895.5894234045172</v>
      </c>
      <c r="W11" s="31"/>
    </row>
    <row r="12" spans="1:23" x14ac:dyDescent="0.2">
      <c r="A12" s="76" t="s">
        <v>30</v>
      </c>
      <c r="B12" s="77"/>
      <c r="C12" s="24" t="s">
        <v>31</v>
      </c>
      <c r="D12" s="28">
        <f>D11+(D11*'[1]Plano de carreira'!$G$15)</f>
        <v>1489.1349</v>
      </c>
      <c r="E12" s="29">
        <f>E11+(E11*'[1]Plano de carreira'!$G$15)</f>
        <v>1518.917598</v>
      </c>
      <c r="F12" s="29">
        <f>F11+(F11*'[1]Plano de carreira'!$G$15)</f>
        <v>1549.2959499600004</v>
      </c>
      <c r="G12" s="29">
        <f>G11+(G11*'[1]Plano de carreira'!$G$15)</f>
        <v>1580.2818689592</v>
      </c>
      <c r="H12" s="29">
        <f>H11+(H11*'[1]Plano de carreira'!$G$15)</f>
        <v>1611.8875063383841</v>
      </c>
      <c r="I12" s="29">
        <f>I11+(I11*'[1]Plano de carreira'!$G$15)</f>
        <v>1644.1252564651516</v>
      </c>
      <c r="J12" s="29">
        <f>J11+(J11*'[1]Plano de carreira'!$G$15)</f>
        <v>1677.0077615944547</v>
      </c>
      <c r="K12" s="29">
        <f>K11+(K11*'[1]Plano de carreira'!$G$15)</f>
        <v>1710.5479168263439</v>
      </c>
      <c r="L12" s="29">
        <f>L11+(L11*'[1]Plano de carreira'!$G$15)</f>
        <v>1744.7588751628709</v>
      </c>
      <c r="M12" s="29">
        <f>M11+(M11*'[1]Plano de carreira'!$G$15)</f>
        <v>1779.6540526661281</v>
      </c>
      <c r="N12" s="29">
        <f>N11+(N11*'[1]Plano de carreira'!$G$15)</f>
        <v>1815.2471337194506</v>
      </c>
      <c r="O12" s="29">
        <f>O11+(O11*'[1]Plano de carreira'!$G$15)</f>
        <v>1851.5520763938393</v>
      </c>
      <c r="P12" s="29">
        <f>P11+(P11*'[1]Plano de carreira'!$G$15)</f>
        <v>1888.5831179217164</v>
      </c>
      <c r="Q12" s="29">
        <f>Q11+(Q11*'[1]Plano de carreira'!$G$15)</f>
        <v>1926.3547802801506</v>
      </c>
      <c r="R12" s="29">
        <f>R11+(R11*'[1]Plano de carreira'!$G$15)</f>
        <v>1964.8818758857537</v>
      </c>
      <c r="S12" s="29">
        <f>S11+(S11*'[1]Plano de carreira'!$G$15)</f>
        <v>2004.1795134034687</v>
      </c>
      <c r="T12" s="29">
        <f>T11+(T11*'[1]Plano de carreira'!$G$15)</f>
        <v>2044.2631036715381</v>
      </c>
      <c r="U12" s="30">
        <f>U11+(U11*'[1]Plano de carreira'!$G$15)</f>
        <v>2085.1483657449689</v>
      </c>
    </row>
    <row r="13" spans="1:23" x14ac:dyDescent="0.2">
      <c r="A13" s="76" t="s">
        <v>53</v>
      </c>
      <c r="B13" s="77"/>
      <c r="C13" s="24" t="s">
        <v>33</v>
      </c>
      <c r="D13" s="28">
        <f>D12+(D12*'[1]Plano de carreira'!$G$15)</f>
        <v>1638.0483899999999</v>
      </c>
      <c r="E13" s="29">
        <f>E12+(E12*'[1]Plano de carreira'!$G$15)</f>
        <v>1670.8093578</v>
      </c>
      <c r="F13" s="29">
        <f>F12+(F12*'[1]Plano de carreira'!$G$15)</f>
        <v>1704.2255449560005</v>
      </c>
      <c r="G13" s="29">
        <f>G12+(G12*'[1]Plano de carreira'!$G$15)</f>
        <v>1738.31005585512</v>
      </c>
      <c r="H13" s="29">
        <f>H12+(H12*'[1]Plano de carreira'!$G$15)</f>
        <v>1773.0762569722226</v>
      </c>
      <c r="I13" s="29">
        <f>I12+(I12*'[1]Plano de carreira'!$G$15)</f>
        <v>1808.5377821116667</v>
      </c>
      <c r="J13" s="29">
        <f>J12+(J12*'[1]Plano de carreira'!$G$15)</f>
        <v>1844.7085377539001</v>
      </c>
      <c r="K13" s="29">
        <f>K12+(K12*'[1]Plano de carreira'!$G$15)</f>
        <v>1881.6027085089784</v>
      </c>
      <c r="L13" s="29">
        <f>L12+(L12*'[1]Plano de carreira'!$G$15)</f>
        <v>1919.2347626791579</v>
      </c>
      <c r="M13" s="29">
        <f>M12+(M12*'[1]Plano de carreira'!$G$15)</f>
        <v>1957.6194579327409</v>
      </c>
      <c r="N13" s="29">
        <f>N12+(N12*'[1]Plano de carreira'!$G$15)</f>
        <v>1996.7718470913958</v>
      </c>
      <c r="O13" s="29">
        <f>O12+(O12*'[1]Plano de carreira'!$G$15)</f>
        <v>2036.7072840332232</v>
      </c>
      <c r="P13" s="29">
        <f>P12+(P12*'[1]Plano de carreira'!$G$15)</f>
        <v>2077.4414297138883</v>
      </c>
      <c r="Q13" s="29">
        <f>Q12+(Q12*'[1]Plano de carreira'!$G$15)</f>
        <v>2118.9902583081657</v>
      </c>
      <c r="R13" s="29">
        <f>R12+(R12*'[1]Plano de carreira'!$G$15)</f>
        <v>2161.3700634743291</v>
      </c>
      <c r="S13" s="29">
        <f>S12+(S12*'[1]Plano de carreira'!$G$15)</f>
        <v>2204.5974647438156</v>
      </c>
      <c r="T13" s="29">
        <f>T12+(T12*'[1]Plano de carreira'!$G$15)</f>
        <v>2248.6894140386921</v>
      </c>
      <c r="U13" s="30">
        <f>U12+(U12*'[1]Plano de carreira'!$G$15)</f>
        <v>2293.6632023194657</v>
      </c>
      <c r="W13" s="32"/>
    </row>
    <row r="14" spans="1:23" x14ac:dyDescent="0.2">
      <c r="A14" s="76" t="s">
        <v>54</v>
      </c>
      <c r="B14" s="77"/>
      <c r="C14" s="24" t="s">
        <v>34</v>
      </c>
      <c r="D14" s="33">
        <f>D13+(D13*'[1]Plano de carreira'!$G$15)</f>
        <v>1801.8532289999998</v>
      </c>
      <c r="E14" s="34">
        <f>E13+(E13*'[1]Plano de carreira'!$G$15)</f>
        <v>1837.8902935800002</v>
      </c>
      <c r="F14" s="34">
        <f>F13+(F13*'[1]Plano de carreira'!$G$15)</f>
        <v>1874.6480994516005</v>
      </c>
      <c r="G14" s="34">
        <f>G13+(G13*'[1]Plano de carreira'!$G$15)</f>
        <v>1912.141061440632</v>
      </c>
      <c r="H14" s="34">
        <f>H13+(H13*'[1]Plano de carreira'!$G$15)</f>
        <v>1950.3838826694448</v>
      </c>
      <c r="I14" s="34">
        <f>I13+(I13*'[1]Plano de carreira'!$G$15)</f>
        <v>1989.3915603228334</v>
      </c>
      <c r="J14" s="34">
        <f>J13+(J13*'[1]Plano de carreira'!$G$15)</f>
        <v>2029.1793915292901</v>
      </c>
      <c r="K14" s="34">
        <f>K13+(K13*'[1]Plano de carreira'!$G$15)</f>
        <v>2069.7629793598762</v>
      </c>
      <c r="L14" s="34">
        <f>L13+(L13*'[1]Plano de carreira'!$G$15)</f>
        <v>2111.1582389470736</v>
      </c>
      <c r="M14" s="34">
        <f>M13+(M13*'[1]Plano de carreira'!$G$15)</f>
        <v>2153.3814037260149</v>
      </c>
      <c r="N14" s="34">
        <f>N13+(N13*'[1]Plano de carreira'!$G$15)</f>
        <v>2196.4490318005355</v>
      </c>
      <c r="O14" s="34">
        <f>O13+(O13*'[1]Plano de carreira'!$G$15)</f>
        <v>2240.3780124365458</v>
      </c>
      <c r="P14" s="34">
        <f>P13+(P13*'[1]Plano de carreira'!$G$15)</f>
        <v>2285.1855726852773</v>
      </c>
      <c r="Q14" s="35">
        <f>Q13+(Q13*'[1]Plano de carreira'!$G$15)</f>
        <v>2330.8892841389825</v>
      </c>
      <c r="R14" s="34">
        <f>R13+(R13*'[1]Plano de carreira'!$G$15)</f>
        <v>2377.5070698217619</v>
      </c>
      <c r="S14" s="34">
        <f>S13+(S13*'[1]Plano de carreira'!$G$15)</f>
        <v>2425.0572112181972</v>
      </c>
      <c r="T14" s="34">
        <f>T13+(T13*'[1]Plano de carreira'!$G$15)</f>
        <v>2473.5583554425612</v>
      </c>
      <c r="U14" s="30">
        <f>U13+(U13*'[1]Plano de carreira'!$G$15)</f>
        <v>2523.0295225514124</v>
      </c>
      <c r="W14" s="36"/>
    </row>
    <row r="15" spans="1:23" x14ac:dyDescent="0.2">
      <c r="A15" s="76" t="s">
        <v>35</v>
      </c>
      <c r="B15" s="77"/>
      <c r="C15" s="24" t="s">
        <v>36</v>
      </c>
      <c r="D15" s="37">
        <f>D14+(D14*'[1]Plano de carreira'!$G$15)</f>
        <v>1982.0385518999999</v>
      </c>
      <c r="E15" s="29">
        <f>E14+(E14*'[1]Plano de carreira'!$G$15)</f>
        <v>2021.6793229380003</v>
      </c>
      <c r="F15" s="29">
        <f>F14+(F14*'[1]Plano de carreira'!$G$15)</f>
        <v>2062.1129093967606</v>
      </c>
      <c r="G15" s="29">
        <f>G14+(G14*'[1]Plano de carreira'!$G$15)</f>
        <v>2103.3551675846952</v>
      </c>
      <c r="H15" s="37">
        <f>H14+(H14*'[1]Plano de carreira'!$G$15)</f>
        <v>2145.4222709363894</v>
      </c>
      <c r="I15" s="29">
        <f>I14+(I14*'[1]Plano de carreira'!$G$15)</f>
        <v>2188.3307163551167</v>
      </c>
      <c r="J15" s="29">
        <f>J14+(J14*'[1]Plano de carreira'!$G$15)</f>
        <v>2232.0973306822193</v>
      </c>
      <c r="K15" s="29">
        <f>K14+(K14*'[1]Plano de carreira'!$G$15)</f>
        <v>2276.7392772958638</v>
      </c>
      <c r="L15" s="29">
        <f>L14+(L14*'[1]Plano de carreira'!$G$15)</f>
        <v>2322.274062841781</v>
      </c>
      <c r="M15" s="29">
        <f>M14+(M14*'[1]Plano de carreira'!$G$15)</f>
        <v>2368.7195440986166</v>
      </c>
      <c r="N15" s="29">
        <f>N14+(N14*'[1]Plano de carreira'!$G$15)</f>
        <v>2416.093934980589</v>
      </c>
      <c r="O15" s="29">
        <f>O14+(O14*'[1]Plano de carreira'!$G$15)</f>
        <v>2464.4158136802002</v>
      </c>
      <c r="P15" s="29">
        <f>P14+(P14*'[1]Plano de carreira'!$G$15)</f>
        <v>2513.704129953805</v>
      </c>
      <c r="Q15" s="29">
        <f>Q14+(Q14*'[1]Plano de carreira'!$G$15)</f>
        <v>2563.9782125528809</v>
      </c>
      <c r="R15" s="29">
        <f>R14+(R14*'[1]Plano de carreira'!$G$15)</f>
        <v>2615.2577768039382</v>
      </c>
      <c r="S15" s="29">
        <f>S14+(S14*'[1]Plano de carreira'!$G$15)</f>
        <v>2667.5629323400167</v>
      </c>
      <c r="T15" s="37">
        <f>T14+(T14*'[1]Plano de carreira'!$G$15)</f>
        <v>2720.9141909868172</v>
      </c>
      <c r="U15" s="30">
        <f>U14+(U14*'[1]Plano de carreira'!$G$15)</f>
        <v>2775.3324748065534</v>
      </c>
    </row>
    <row r="16" spans="1:23" ht="15" thickBot="1" x14ac:dyDescent="0.25">
      <c r="A16" s="93" t="s">
        <v>37</v>
      </c>
      <c r="B16" s="94"/>
      <c r="C16" s="24" t="s">
        <v>38</v>
      </c>
      <c r="D16" s="38">
        <f>D15+(D15*'[1]Plano de carreira'!$G$15)</f>
        <v>2180.2424070899997</v>
      </c>
      <c r="E16" s="39">
        <f>E15+(E15*'[1]Plano de carreira'!$G$15)</f>
        <v>2223.8472552318003</v>
      </c>
      <c r="F16" s="39">
        <f>F15+(F15*'[1]Plano de carreira'!$G$15)</f>
        <v>2268.3242003364367</v>
      </c>
      <c r="G16" s="39">
        <f>G15+(G15*'[1]Plano de carreira'!$G$15)</f>
        <v>2313.6906843431648</v>
      </c>
      <c r="H16" s="38">
        <f>H15+(H15*'[1]Plano de carreira'!$G$15)</f>
        <v>2359.9644980300282</v>
      </c>
      <c r="I16" s="39">
        <f>I15+(I15*'[1]Plano de carreira'!$G$15)</f>
        <v>2407.1637879906284</v>
      </c>
      <c r="J16" s="39">
        <f>J15+(J15*'[1]Plano de carreira'!$G$15)</f>
        <v>2455.3070637504411</v>
      </c>
      <c r="K16" s="39">
        <f>K15+(K15*'[1]Plano de carreira'!$G$15)</f>
        <v>2504.4132050254502</v>
      </c>
      <c r="L16" s="39">
        <f>L15+(L15*'[1]Plano de carreira'!$G$15)</f>
        <v>2554.5014691259589</v>
      </c>
      <c r="M16" s="39">
        <f>M15+(M15*'[1]Plano de carreira'!$G$15)</f>
        <v>2605.5914985084783</v>
      </c>
      <c r="N16" s="39">
        <f>N15+(N15*'[1]Plano de carreira'!$G$15)</f>
        <v>2657.703328478648</v>
      </c>
      <c r="O16" s="39">
        <f>O15+(O15*'[1]Plano de carreira'!$G$15)</f>
        <v>2710.8573950482205</v>
      </c>
      <c r="P16" s="39">
        <f>P15+(P15*'[1]Plano de carreira'!$G$15)</f>
        <v>2765.0745429491853</v>
      </c>
      <c r="Q16" s="39">
        <f>Q15+(Q15*'[1]Plano de carreira'!$G$15)</f>
        <v>2820.3760338081688</v>
      </c>
      <c r="R16" s="39">
        <f>R15+(R15*'[1]Plano de carreira'!$G$15)</f>
        <v>2876.7835544843319</v>
      </c>
      <c r="S16" s="39">
        <f>S15+(S15*'[1]Plano de carreira'!$G$15)</f>
        <v>2934.3192255740182</v>
      </c>
      <c r="T16" s="38">
        <f>T15+(T15*'[1]Plano de carreira'!$G$15)</f>
        <v>2993.005610085499</v>
      </c>
      <c r="U16" s="30">
        <f>U15+(U15*'[1]Plano de carreira'!$G$15)</f>
        <v>3052.8657222872089</v>
      </c>
    </row>
    <row r="17" spans="1:21" ht="15" x14ac:dyDescent="0.25">
      <c r="A17" s="95" t="s">
        <v>39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7"/>
    </row>
    <row r="18" spans="1:21" ht="15.75" thickBot="1" x14ac:dyDescent="0.3">
      <c r="A18" s="98" t="s">
        <v>40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/>
    </row>
    <row r="19" spans="1:21" ht="15.75" thickBot="1" x14ac:dyDescent="0.3">
      <c r="A19" s="101" t="s">
        <v>41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3"/>
    </row>
    <row r="20" spans="1:21" ht="15.75" thickBot="1" x14ac:dyDescent="0.3">
      <c r="A20" s="64" t="s">
        <v>42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</row>
    <row r="21" spans="1:21" x14ac:dyDescent="0.2">
      <c r="A21" s="67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</row>
    <row r="22" spans="1:21" x14ac:dyDescent="0.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</row>
    <row r="23" spans="1:21" x14ac:dyDescent="0.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/>
    </row>
    <row r="24" spans="1:21" ht="38.25" customHeight="1" thickBot="1" x14ac:dyDescent="0.2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5"/>
    </row>
    <row r="25" spans="1:21" ht="15" thickBot="1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</row>
    <row r="26" spans="1:21" ht="15.75" thickBot="1" x14ac:dyDescent="0.3">
      <c r="A26" s="101" t="s">
        <v>69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3"/>
    </row>
    <row r="27" spans="1:21" ht="1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ht="15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1" x14ac:dyDescent="0.2">
      <c r="A29" s="44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7"/>
      <c r="T29" s="47"/>
      <c r="U29" s="47"/>
    </row>
    <row r="30" spans="1:21" x14ac:dyDescent="0.2">
      <c r="A30" s="46"/>
      <c r="B30" s="46"/>
      <c r="C30" s="47"/>
      <c r="D30" s="46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ht="15" x14ac:dyDescent="0.25">
      <c r="A31" s="105" t="s">
        <v>43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</row>
    <row r="32" spans="1:21" ht="15" x14ac:dyDescent="0.25">
      <c r="A32" s="105" t="s">
        <v>44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</row>
    <row r="33" spans="2:20" x14ac:dyDescent="0.2"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2:20" x14ac:dyDescent="0.2"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2:20" x14ac:dyDescent="0.2">
      <c r="B35" s="49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2:20" x14ac:dyDescent="0.2">
      <c r="B36" s="49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2:20" x14ac:dyDescent="0.2">
      <c r="B37" s="49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2:20" x14ac:dyDescent="0.2">
      <c r="B38" s="49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2:20" x14ac:dyDescent="0.2">
      <c r="B39" s="49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2:20" x14ac:dyDescent="0.2">
      <c r="B40" s="49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2:20" x14ac:dyDescent="0.2">
      <c r="C41" s="48"/>
    </row>
    <row r="42" spans="2:20" x14ac:dyDescent="0.2">
      <c r="C42" s="50"/>
    </row>
  </sheetData>
  <mergeCells count="31">
    <mergeCell ref="A1:U1"/>
    <mergeCell ref="A31:U31"/>
    <mergeCell ref="A32:U32"/>
    <mergeCell ref="A3:U3"/>
    <mergeCell ref="A4:E4"/>
    <mergeCell ref="F4:J4"/>
    <mergeCell ref="K4:S4"/>
    <mergeCell ref="T4:U5"/>
    <mergeCell ref="K5:S6"/>
    <mergeCell ref="T6:U6"/>
    <mergeCell ref="A7:C7"/>
    <mergeCell ref="D7:U7"/>
    <mergeCell ref="A26:U26"/>
    <mergeCell ref="A12:B12"/>
    <mergeCell ref="A13:B13"/>
    <mergeCell ref="A14:B14"/>
    <mergeCell ref="A20:U20"/>
    <mergeCell ref="A21:U24"/>
    <mergeCell ref="A11:B11"/>
    <mergeCell ref="A5:E5"/>
    <mergeCell ref="F5:J5"/>
    <mergeCell ref="A6:E6"/>
    <mergeCell ref="F6:J6"/>
    <mergeCell ref="A8:C8"/>
    <mergeCell ref="A9:C9"/>
    <mergeCell ref="A10:B10"/>
    <mergeCell ref="A15:B15"/>
    <mergeCell ref="A16:B16"/>
    <mergeCell ref="A17:U17"/>
    <mergeCell ref="A18:U18"/>
    <mergeCell ref="A19:U19"/>
  </mergeCells>
  <pageMargins left="0.51181102362204722" right="0.51181102362204722" top="0.78740157480314965" bottom="0.78740157480314965" header="0.31496062992125984" footer="0.31496062992125984"/>
  <pageSetup paperSize="9" scale="6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D1" workbookViewId="0">
      <selection activeCell="A21" sqref="A21:U24"/>
    </sheetView>
  </sheetViews>
  <sheetFormatPr defaultRowHeight="14.25" x14ac:dyDescent="0.2"/>
  <cols>
    <col min="1" max="1" width="9.140625" style="21"/>
    <col min="2" max="2" width="17.7109375" style="21" customWidth="1"/>
    <col min="3" max="3" width="9.140625" style="21"/>
    <col min="4" max="21" width="10.42578125" style="21" bestFit="1" customWidth="1"/>
    <col min="22" max="257" width="9.140625" style="21"/>
    <col min="258" max="258" width="17.7109375" style="21" customWidth="1"/>
    <col min="259" max="259" width="9.140625" style="21"/>
    <col min="260" max="277" width="10.42578125" style="21" bestFit="1" customWidth="1"/>
    <col min="278" max="513" width="9.140625" style="21"/>
    <col min="514" max="514" width="17.7109375" style="21" customWidth="1"/>
    <col min="515" max="515" width="9.140625" style="21"/>
    <col min="516" max="533" width="10.42578125" style="21" bestFit="1" customWidth="1"/>
    <col min="534" max="769" width="9.140625" style="21"/>
    <col min="770" max="770" width="17.7109375" style="21" customWidth="1"/>
    <col min="771" max="771" width="9.140625" style="21"/>
    <col min="772" max="789" width="10.42578125" style="21" bestFit="1" customWidth="1"/>
    <col min="790" max="1025" width="9.140625" style="21"/>
    <col min="1026" max="1026" width="17.7109375" style="21" customWidth="1"/>
    <col min="1027" max="1027" width="9.140625" style="21"/>
    <col min="1028" max="1045" width="10.42578125" style="21" bestFit="1" customWidth="1"/>
    <col min="1046" max="1281" width="9.140625" style="21"/>
    <col min="1282" max="1282" width="17.7109375" style="21" customWidth="1"/>
    <col min="1283" max="1283" width="9.140625" style="21"/>
    <col min="1284" max="1301" width="10.42578125" style="21" bestFit="1" customWidth="1"/>
    <col min="1302" max="1537" width="9.140625" style="21"/>
    <col min="1538" max="1538" width="17.7109375" style="21" customWidth="1"/>
    <col min="1539" max="1539" width="9.140625" style="21"/>
    <col min="1540" max="1557" width="10.42578125" style="21" bestFit="1" customWidth="1"/>
    <col min="1558" max="1793" width="9.140625" style="21"/>
    <col min="1794" max="1794" width="17.7109375" style="21" customWidth="1"/>
    <col min="1795" max="1795" width="9.140625" style="21"/>
    <col min="1796" max="1813" width="10.42578125" style="21" bestFit="1" customWidth="1"/>
    <col min="1814" max="2049" width="9.140625" style="21"/>
    <col min="2050" max="2050" width="17.7109375" style="21" customWidth="1"/>
    <col min="2051" max="2051" width="9.140625" style="21"/>
    <col min="2052" max="2069" width="10.42578125" style="21" bestFit="1" customWidth="1"/>
    <col min="2070" max="2305" width="9.140625" style="21"/>
    <col min="2306" max="2306" width="17.7109375" style="21" customWidth="1"/>
    <col min="2307" max="2307" width="9.140625" style="21"/>
    <col min="2308" max="2325" width="10.42578125" style="21" bestFit="1" customWidth="1"/>
    <col min="2326" max="2561" width="9.140625" style="21"/>
    <col min="2562" max="2562" width="17.7109375" style="21" customWidth="1"/>
    <col min="2563" max="2563" width="9.140625" style="21"/>
    <col min="2564" max="2581" width="10.42578125" style="21" bestFit="1" customWidth="1"/>
    <col min="2582" max="2817" width="9.140625" style="21"/>
    <col min="2818" max="2818" width="17.7109375" style="21" customWidth="1"/>
    <col min="2819" max="2819" width="9.140625" style="21"/>
    <col min="2820" max="2837" width="10.42578125" style="21" bestFit="1" customWidth="1"/>
    <col min="2838" max="3073" width="9.140625" style="21"/>
    <col min="3074" max="3074" width="17.7109375" style="21" customWidth="1"/>
    <col min="3075" max="3075" width="9.140625" style="21"/>
    <col min="3076" max="3093" width="10.42578125" style="21" bestFit="1" customWidth="1"/>
    <col min="3094" max="3329" width="9.140625" style="21"/>
    <col min="3330" max="3330" width="17.7109375" style="21" customWidth="1"/>
    <col min="3331" max="3331" width="9.140625" style="21"/>
    <col min="3332" max="3349" width="10.42578125" style="21" bestFit="1" customWidth="1"/>
    <col min="3350" max="3585" width="9.140625" style="21"/>
    <col min="3586" max="3586" width="17.7109375" style="21" customWidth="1"/>
    <col min="3587" max="3587" width="9.140625" style="21"/>
    <col min="3588" max="3605" width="10.42578125" style="21" bestFit="1" customWidth="1"/>
    <col min="3606" max="3841" width="9.140625" style="21"/>
    <col min="3842" max="3842" width="17.7109375" style="21" customWidth="1"/>
    <col min="3843" max="3843" width="9.140625" style="21"/>
    <col min="3844" max="3861" width="10.42578125" style="21" bestFit="1" customWidth="1"/>
    <col min="3862" max="4097" width="9.140625" style="21"/>
    <col min="4098" max="4098" width="17.7109375" style="21" customWidth="1"/>
    <col min="4099" max="4099" width="9.140625" style="21"/>
    <col min="4100" max="4117" width="10.42578125" style="21" bestFit="1" customWidth="1"/>
    <col min="4118" max="4353" width="9.140625" style="21"/>
    <col min="4354" max="4354" width="17.7109375" style="21" customWidth="1"/>
    <col min="4355" max="4355" width="9.140625" style="21"/>
    <col min="4356" max="4373" width="10.42578125" style="21" bestFit="1" customWidth="1"/>
    <col min="4374" max="4609" width="9.140625" style="21"/>
    <col min="4610" max="4610" width="17.7109375" style="21" customWidth="1"/>
    <col min="4611" max="4611" width="9.140625" style="21"/>
    <col min="4612" max="4629" width="10.42578125" style="21" bestFit="1" customWidth="1"/>
    <col min="4630" max="4865" width="9.140625" style="21"/>
    <col min="4866" max="4866" width="17.7109375" style="21" customWidth="1"/>
    <col min="4867" max="4867" width="9.140625" style="21"/>
    <col min="4868" max="4885" width="10.42578125" style="21" bestFit="1" customWidth="1"/>
    <col min="4886" max="5121" width="9.140625" style="21"/>
    <col min="5122" max="5122" width="17.7109375" style="21" customWidth="1"/>
    <col min="5123" max="5123" width="9.140625" style="21"/>
    <col min="5124" max="5141" width="10.42578125" style="21" bestFit="1" customWidth="1"/>
    <col min="5142" max="5377" width="9.140625" style="21"/>
    <col min="5378" max="5378" width="17.7109375" style="21" customWidth="1"/>
    <col min="5379" max="5379" width="9.140625" style="21"/>
    <col min="5380" max="5397" width="10.42578125" style="21" bestFit="1" customWidth="1"/>
    <col min="5398" max="5633" width="9.140625" style="21"/>
    <col min="5634" max="5634" width="17.7109375" style="21" customWidth="1"/>
    <col min="5635" max="5635" width="9.140625" style="21"/>
    <col min="5636" max="5653" width="10.42578125" style="21" bestFit="1" customWidth="1"/>
    <col min="5654" max="5889" width="9.140625" style="21"/>
    <col min="5890" max="5890" width="17.7109375" style="21" customWidth="1"/>
    <col min="5891" max="5891" width="9.140625" style="21"/>
    <col min="5892" max="5909" width="10.42578125" style="21" bestFit="1" customWidth="1"/>
    <col min="5910" max="6145" width="9.140625" style="21"/>
    <col min="6146" max="6146" width="17.7109375" style="21" customWidth="1"/>
    <col min="6147" max="6147" width="9.140625" style="21"/>
    <col min="6148" max="6165" width="10.42578125" style="21" bestFit="1" customWidth="1"/>
    <col min="6166" max="6401" width="9.140625" style="21"/>
    <col min="6402" max="6402" width="17.7109375" style="21" customWidth="1"/>
    <col min="6403" max="6403" width="9.140625" style="21"/>
    <col min="6404" max="6421" width="10.42578125" style="21" bestFit="1" customWidth="1"/>
    <col min="6422" max="6657" width="9.140625" style="21"/>
    <col min="6658" max="6658" width="17.7109375" style="21" customWidth="1"/>
    <col min="6659" max="6659" width="9.140625" style="21"/>
    <col min="6660" max="6677" width="10.42578125" style="21" bestFit="1" customWidth="1"/>
    <col min="6678" max="6913" width="9.140625" style="21"/>
    <col min="6914" max="6914" width="17.7109375" style="21" customWidth="1"/>
    <col min="6915" max="6915" width="9.140625" style="21"/>
    <col min="6916" max="6933" width="10.42578125" style="21" bestFit="1" customWidth="1"/>
    <col min="6934" max="7169" width="9.140625" style="21"/>
    <col min="7170" max="7170" width="17.7109375" style="21" customWidth="1"/>
    <col min="7171" max="7171" width="9.140625" style="21"/>
    <col min="7172" max="7189" width="10.42578125" style="21" bestFit="1" customWidth="1"/>
    <col min="7190" max="7425" width="9.140625" style="21"/>
    <col min="7426" max="7426" width="17.7109375" style="21" customWidth="1"/>
    <col min="7427" max="7427" width="9.140625" style="21"/>
    <col min="7428" max="7445" width="10.42578125" style="21" bestFit="1" customWidth="1"/>
    <col min="7446" max="7681" width="9.140625" style="21"/>
    <col min="7682" max="7682" width="17.7109375" style="21" customWidth="1"/>
    <col min="7683" max="7683" width="9.140625" style="21"/>
    <col min="7684" max="7701" width="10.42578125" style="21" bestFit="1" customWidth="1"/>
    <col min="7702" max="7937" width="9.140625" style="21"/>
    <col min="7938" max="7938" width="17.7109375" style="21" customWidth="1"/>
    <col min="7939" max="7939" width="9.140625" style="21"/>
    <col min="7940" max="7957" width="10.42578125" style="21" bestFit="1" customWidth="1"/>
    <col min="7958" max="8193" width="9.140625" style="21"/>
    <col min="8194" max="8194" width="17.7109375" style="21" customWidth="1"/>
    <col min="8195" max="8195" width="9.140625" style="21"/>
    <col min="8196" max="8213" width="10.42578125" style="21" bestFit="1" customWidth="1"/>
    <col min="8214" max="8449" width="9.140625" style="21"/>
    <col min="8450" max="8450" width="17.7109375" style="21" customWidth="1"/>
    <col min="8451" max="8451" width="9.140625" style="21"/>
    <col min="8452" max="8469" width="10.42578125" style="21" bestFit="1" customWidth="1"/>
    <col min="8470" max="8705" width="9.140625" style="21"/>
    <col min="8706" max="8706" width="17.7109375" style="21" customWidth="1"/>
    <col min="8707" max="8707" width="9.140625" style="21"/>
    <col min="8708" max="8725" width="10.42578125" style="21" bestFit="1" customWidth="1"/>
    <col min="8726" max="8961" width="9.140625" style="21"/>
    <col min="8962" max="8962" width="17.7109375" style="21" customWidth="1"/>
    <col min="8963" max="8963" width="9.140625" style="21"/>
    <col min="8964" max="8981" width="10.42578125" style="21" bestFit="1" customWidth="1"/>
    <col min="8982" max="9217" width="9.140625" style="21"/>
    <col min="9218" max="9218" width="17.7109375" style="21" customWidth="1"/>
    <col min="9219" max="9219" width="9.140625" style="21"/>
    <col min="9220" max="9237" width="10.42578125" style="21" bestFit="1" customWidth="1"/>
    <col min="9238" max="9473" width="9.140625" style="21"/>
    <col min="9474" max="9474" width="17.7109375" style="21" customWidth="1"/>
    <col min="9475" max="9475" width="9.140625" style="21"/>
    <col min="9476" max="9493" width="10.42578125" style="21" bestFit="1" customWidth="1"/>
    <col min="9494" max="9729" width="9.140625" style="21"/>
    <col min="9730" max="9730" width="17.7109375" style="21" customWidth="1"/>
    <col min="9731" max="9731" width="9.140625" style="21"/>
    <col min="9732" max="9749" width="10.42578125" style="21" bestFit="1" customWidth="1"/>
    <col min="9750" max="9985" width="9.140625" style="21"/>
    <col min="9986" max="9986" width="17.7109375" style="21" customWidth="1"/>
    <col min="9987" max="9987" width="9.140625" style="21"/>
    <col min="9988" max="10005" width="10.42578125" style="21" bestFit="1" customWidth="1"/>
    <col min="10006" max="10241" width="9.140625" style="21"/>
    <col min="10242" max="10242" width="17.7109375" style="21" customWidth="1"/>
    <col min="10243" max="10243" width="9.140625" style="21"/>
    <col min="10244" max="10261" width="10.42578125" style="21" bestFit="1" customWidth="1"/>
    <col min="10262" max="10497" width="9.140625" style="21"/>
    <col min="10498" max="10498" width="17.7109375" style="21" customWidth="1"/>
    <col min="10499" max="10499" width="9.140625" style="21"/>
    <col min="10500" max="10517" width="10.42578125" style="21" bestFit="1" customWidth="1"/>
    <col min="10518" max="10753" width="9.140625" style="21"/>
    <col min="10754" max="10754" width="17.7109375" style="21" customWidth="1"/>
    <col min="10755" max="10755" width="9.140625" style="21"/>
    <col min="10756" max="10773" width="10.42578125" style="21" bestFit="1" customWidth="1"/>
    <col min="10774" max="11009" width="9.140625" style="21"/>
    <col min="11010" max="11010" width="17.7109375" style="21" customWidth="1"/>
    <col min="11011" max="11011" width="9.140625" style="21"/>
    <col min="11012" max="11029" width="10.42578125" style="21" bestFit="1" customWidth="1"/>
    <col min="11030" max="11265" width="9.140625" style="21"/>
    <col min="11266" max="11266" width="17.7109375" style="21" customWidth="1"/>
    <col min="11267" max="11267" width="9.140625" style="21"/>
    <col min="11268" max="11285" width="10.42578125" style="21" bestFit="1" customWidth="1"/>
    <col min="11286" max="11521" width="9.140625" style="21"/>
    <col min="11522" max="11522" width="17.7109375" style="21" customWidth="1"/>
    <col min="11523" max="11523" width="9.140625" style="21"/>
    <col min="11524" max="11541" width="10.42578125" style="21" bestFit="1" customWidth="1"/>
    <col min="11542" max="11777" width="9.140625" style="21"/>
    <col min="11778" max="11778" width="17.7109375" style="21" customWidth="1"/>
    <col min="11779" max="11779" width="9.140625" style="21"/>
    <col min="11780" max="11797" width="10.42578125" style="21" bestFit="1" customWidth="1"/>
    <col min="11798" max="12033" width="9.140625" style="21"/>
    <col min="12034" max="12034" width="17.7109375" style="21" customWidth="1"/>
    <col min="12035" max="12035" width="9.140625" style="21"/>
    <col min="12036" max="12053" width="10.42578125" style="21" bestFit="1" customWidth="1"/>
    <col min="12054" max="12289" width="9.140625" style="21"/>
    <col min="12290" max="12290" width="17.7109375" style="21" customWidth="1"/>
    <col min="12291" max="12291" width="9.140625" style="21"/>
    <col min="12292" max="12309" width="10.42578125" style="21" bestFit="1" customWidth="1"/>
    <col min="12310" max="12545" width="9.140625" style="21"/>
    <col min="12546" max="12546" width="17.7109375" style="21" customWidth="1"/>
    <col min="12547" max="12547" width="9.140625" style="21"/>
    <col min="12548" max="12565" width="10.42578125" style="21" bestFit="1" customWidth="1"/>
    <col min="12566" max="12801" width="9.140625" style="21"/>
    <col min="12802" max="12802" width="17.7109375" style="21" customWidth="1"/>
    <col min="12803" max="12803" width="9.140625" style="21"/>
    <col min="12804" max="12821" width="10.42578125" style="21" bestFit="1" customWidth="1"/>
    <col min="12822" max="13057" width="9.140625" style="21"/>
    <col min="13058" max="13058" width="17.7109375" style="21" customWidth="1"/>
    <col min="13059" max="13059" width="9.140625" style="21"/>
    <col min="13060" max="13077" width="10.42578125" style="21" bestFit="1" customWidth="1"/>
    <col min="13078" max="13313" width="9.140625" style="21"/>
    <col min="13314" max="13314" width="17.7109375" style="21" customWidth="1"/>
    <col min="13315" max="13315" width="9.140625" style="21"/>
    <col min="13316" max="13333" width="10.42578125" style="21" bestFit="1" customWidth="1"/>
    <col min="13334" max="13569" width="9.140625" style="21"/>
    <col min="13570" max="13570" width="17.7109375" style="21" customWidth="1"/>
    <col min="13571" max="13571" width="9.140625" style="21"/>
    <col min="13572" max="13589" width="10.42578125" style="21" bestFit="1" customWidth="1"/>
    <col min="13590" max="13825" width="9.140625" style="21"/>
    <col min="13826" max="13826" width="17.7109375" style="21" customWidth="1"/>
    <col min="13827" max="13827" width="9.140625" style="21"/>
    <col min="13828" max="13845" width="10.42578125" style="21" bestFit="1" customWidth="1"/>
    <col min="13846" max="14081" width="9.140625" style="21"/>
    <col min="14082" max="14082" width="17.7109375" style="21" customWidth="1"/>
    <col min="14083" max="14083" width="9.140625" style="21"/>
    <col min="14084" max="14101" width="10.42578125" style="21" bestFit="1" customWidth="1"/>
    <col min="14102" max="14337" width="9.140625" style="21"/>
    <col min="14338" max="14338" width="17.7109375" style="21" customWidth="1"/>
    <col min="14339" max="14339" width="9.140625" style="21"/>
    <col min="14340" max="14357" width="10.42578125" style="21" bestFit="1" customWidth="1"/>
    <col min="14358" max="14593" width="9.140625" style="21"/>
    <col min="14594" max="14594" width="17.7109375" style="21" customWidth="1"/>
    <col min="14595" max="14595" width="9.140625" style="21"/>
    <col min="14596" max="14613" width="10.42578125" style="21" bestFit="1" customWidth="1"/>
    <col min="14614" max="14849" width="9.140625" style="21"/>
    <col min="14850" max="14850" width="17.7109375" style="21" customWidth="1"/>
    <col min="14851" max="14851" width="9.140625" style="21"/>
    <col min="14852" max="14869" width="10.42578125" style="21" bestFit="1" customWidth="1"/>
    <col min="14870" max="15105" width="9.140625" style="21"/>
    <col min="15106" max="15106" width="17.7109375" style="21" customWidth="1"/>
    <col min="15107" max="15107" width="9.140625" style="21"/>
    <col min="15108" max="15125" width="10.42578125" style="21" bestFit="1" customWidth="1"/>
    <col min="15126" max="15361" width="9.140625" style="21"/>
    <col min="15362" max="15362" width="17.7109375" style="21" customWidth="1"/>
    <col min="15363" max="15363" width="9.140625" style="21"/>
    <col min="15364" max="15381" width="10.42578125" style="21" bestFit="1" customWidth="1"/>
    <col min="15382" max="15617" width="9.140625" style="21"/>
    <col min="15618" max="15618" width="17.7109375" style="21" customWidth="1"/>
    <col min="15619" max="15619" width="9.140625" style="21"/>
    <col min="15620" max="15637" width="10.42578125" style="21" bestFit="1" customWidth="1"/>
    <col min="15638" max="15873" width="9.140625" style="21"/>
    <col min="15874" max="15874" width="17.7109375" style="21" customWidth="1"/>
    <col min="15875" max="15875" width="9.140625" style="21"/>
    <col min="15876" max="15893" width="10.42578125" style="21" bestFit="1" customWidth="1"/>
    <col min="15894" max="16129" width="9.140625" style="21"/>
    <col min="16130" max="16130" width="17.7109375" style="21" customWidth="1"/>
    <col min="16131" max="16131" width="9.140625" style="21"/>
    <col min="16132" max="16149" width="10.42578125" style="21" bestFit="1" customWidth="1"/>
    <col min="16150" max="16384" width="9.140625" style="21"/>
  </cols>
  <sheetData>
    <row r="1" spans="1:23" customFormat="1" ht="18.75" x14ac:dyDescent="0.3">
      <c r="A1" s="104" t="s">
        <v>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3" customFormat="1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3" ht="18.75" thickBot="1" x14ac:dyDescent="0.3">
      <c r="A3" s="106" t="s">
        <v>52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3" ht="15" x14ac:dyDescent="0.25">
      <c r="A4" s="78" t="s">
        <v>0</v>
      </c>
      <c r="B4" s="79"/>
      <c r="C4" s="79"/>
      <c r="D4" s="79"/>
      <c r="E4" s="79"/>
      <c r="F4" s="80" t="s">
        <v>49</v>
      </c>
      <c r="G4" s="80"/>
      <c r="H4" s="80"/>
      <c r="I4" s="80"/>
      <c r="J4" s="81"/>
      <c r="K4" s="107" t="s">
        <v>1</v>
      </c>
      <c r="L4" s="108"/>
      <c r="M4" s="108"/>
      <c r="N4" s="108"/>
      <c r="O4" s="108"/>
      <c r="P4" s="108"/>
      <c r="Q4" s="108"/>
      <c r="R4" s="108"/>
      <c r="S4" s="109"/>
      <c r="T4" s="110" t="s">
        <v>2</v>
      </c>
      <c r="U4" s="111"/>
    </row>
    <row r="5" spans="1:23" ht="15" x14ac:dyDescent="0.25">
      <c r="A5" s="78" t="s">
        <v>3</v>
      </c>
      <c r="B5" s="79"/>
      <c r="C5" s="79"/>
      <c r="D5" s="79"/>
      <c r="E5" s="79"/>
      <c r="F5" s="80" t="s">
        <v>4</v>
      </c>
      <c r="G5" s="80"/>
      <c r="H5" s="80"/>
      <c r="I5" s="80"/>
      <c r="J5" s="81"/>
      <c r="K5" s="125" t="s">
        <v>75</v>
      </c>
      <c r="L5" s="126"/>
      <c r="M5" s="126"/>
      <c r="N5" s="126"/>
      <c r="O5" s="126"/>
      <c r="P5" s="126"/>
      <c r="Q5" s="126"/>
      <c r="R5" s="126"/>
      <c r="S5" s="127"/>
      <c r="T5" s="112"/>
      <c r="U5" s="113"/>
    </row>
    <row r="6" spans="1:23" ht="15.75" thickBot="1" x14ac:dyDescent="0.3">
      <c r="A6" s="82" t="s">
        <v>5</v>
      </c>
      <c r="B6" s="83"/>
      <c r="C6" s="83"/>
      <c r="D6" s="83"/>
      <c r="E6" s="83"/>
      <c r="F6" s="84">
        <v>28</v>
      </c>
      <c r="G6" s="85"/>
      <c r="H6" s="85"/>
      <c r="I6" s="85"/>
      <c r="J6" s="86"/>
      <c r="K6" s="125"/>
      <c r="L6" s="126"/>
      <c r="M6" s="126"/>
      <c r="N6" s="126"/>
      <c r="O6" s="126"/>
      <c r="P6" s="126"/>
      <c r="Q6" s="126"/>
      <c r="R6" s="126"/>
      <c r="S6" s="127"/>
      <c r="T6" s="120" t="s">
        <v>6</v>
      </c>
      <c r="U6" s="121"/>
    </row>
    <row r="7" spans="1:23" ht="15" x14ac:dyDescent="0.25">
      <c r="A7" s="122" t="s">
        <v>7</v>
      </c>
      <c r="B7" s="123"/>
      <c r="C7" s="124"/>
      <c r="D7" s="107" t="s">
        <v>8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</row>
    <row r="8" spans="1:23" ht="15" x14ac:dyDescent="0.25">
      <c r="A8" s="87"/>
      <c r="B8" s="88"/>
      <c r="C8" s="89"/>
      <c r="D8" s="22">
        <v>0</v>
      </c>
      <c r="E8" s="22">
        <v>2</v>
      </c>
      <c r="F8" s="22">
        <v>4</v>
      </c>
      <c r="G8" s="22">
        <v>6</v>
      </c>
      <c r="H8" s="22">
        <v>8</v>
      </c>
      <c r="I8" s="22">
        <v>10</v>
      </c>
      <c r="J8" s="22">
        <v>12</v>
      </c>
      <c r="K8" s="22">
        <v>14</v>
      </c>
      <c r="L8" s="22">
        <v>16</v>
      </c>
      <c r="M8" s="22">
        <v>18</v>
      </c>
      <c r="N8" s="22">
        <v>20</v>
      </c>
      <c r="O8" s="22">
        <v>22</v>
      </c>
      <c r="P8" s="22">
        <v>24</v>
      </c>
      <c r="Q8" s="22">
        <v>26</v>
      </c>
      <c r="R8" s="22">
        <v>28</v>
      </c>
      <c r="S8" s="22">
        <v>30</v>
      </c>
      <c r="T8" s="22">
        <v>32</v>
      </c>
      <c r="U8" s="23">
        <v>34</v>
      </c>
    </row>
    <row r="9" spans="1:23" ht="15" x14ac:dyDescent="0.25">
      <c r="A9" s="90" t="s">
        <v>9</v>
      </c>
      <c r="B9" s="91"/>
      <c r="C9" s="92"/>
      <c r="D9" s="52" t="s">
        <v>10</v>
      </c>
      <c r="E9" s="52" t="s">
        <v>11</v>
      </c>
      <c r="F9" s="52" t="s">
        <v>12</v>
      </c>
      <c r="G9" s="52" t="s">
        <v>13</v>
      </c>
      <c r="H9" s="52" t="s">
        <v>14</v>
      </c>
      <c r="I9" s="52" t="s">
        <v>15</v>
      </c>
      <c r="J9" s="52" t="s">
        <v>16</v>
      </c>
      <c r="K9" s="52" t="s">
        <v>17</v>
      </c>
      <c r="L9" s="52" t="s">
        <v>18</v>
      </c>
      <c r="M9" s="52" t="s">
        <v>19</v>
      </c>
      <c r="N9" s="52" t="s">
        <v>20</v>
      </c>
      <c r="O9" s="52" t="s">
        <v>21</v>
      </c>
      <c r="P9" s="52" t="s">
        <v>22</v>
      </c>
      <c r="Q9" s="52" t="s">
        <v>23</v>
      </c>
      <c r="R9" s="52" t="s">
        <v>24</v>
      </c>
      <c r="S9" s="52" t="s">
        <v>25</v>
      </c>
      <c r="T9" s="52" t="s">
        <v>26</v>
      </c>
      <c r="U9" s="53" t="s">
        <v>27</v>
      </c>
    </row>
    <row r="10" spans="1:23" x14ac:dyDescent="0.2">
      <c r="A10" s="76" t="s">
        <v>55</v>
      </c>
      <c r="B10" s="77"/>
      <c r="C10" s="24" t="s">
        <v>18</v>
      </c>
      <c r="D10" s="25">
        <v>1230.69</v>
      </c>
      <c r="E10" s="26">
        <f>D10+(D10*'[1]Plano de carreira'!$G$13)</f>
        <v>1255.3038000000001</v>
      </c>
      <c r="F10" s="26">
        <f>E10+(E10*'[1]Plano de carreira'!$G$13)</f>
        <v>1280.4098760000002</v>
      </c>
      <c r="G10" s="26">
        <f>F10+(F10*'[1]Plano de carreira'!$G$13)</f>
        <v>1306.0180735200001</v>
      </c>
      <c r="H10" s="26">
        <f>G10+(G10*'[1]Plano de carreira'!$G$13)</f>
        <v>1332.1384349904001</v>
      </c>
      <c r="I10" s="26">
        <f>H10+(H10*'[1]Plano de carreira'!$G$13)</f>
        <v>1358.781203690208</v>
      </c>
      <c r="J10" s="26">
        <f>I10+(I10*'[1]Plano de carreira'!$G$13)</f>
        <v>1385.9568277640121</v>
      </c>
      <c r="K10" s="26">
        <f>J10+(J10*'[1]Plano de carreira'!$G$13)</f>
        <v>1413.6759643192925</v>
      </c>
      <c r="L10" s="26">
        <f>K10+(K10*'[1]Plano de carreira'!$G$13)</f>
        <v>1441.9494836056783</v>
      </c>
      <c r="M10" s="26">
        <f>L10+(L10*'[1]Plano de carreira'!$G$13)</f>
        <v>1470.7884732777918</v>
      </c>
      <c r="N10" s="26">
        <f>M10+(M10*'[1]Plano de carreira'!$G$13)</f>
        <v>1500.2042427433475</v>
      </c>
      <c r="O10" s="26">
        <f>N10+(N10*'[1]Plano de carreira'!$G$13)</f>
        <v>1530.2083275982145</v>
      </c>
      <c r="P10" s="26">
        <f>O10+(O10*'[1]Plano de carreira'!$G$13)</f>
        <v>1560.8124941501787</v>
      </c>
      <c r="Q10" s="26">
        <f>P10+(P10*'[1]Plano de carreira'!$G$13)</f>
        <v>1592.0287440331824</v>
      </c>
      <c r="R10" s="26">
        <f>Q10+(Q10*'[1]Plano de carreira'!$G$13)</f>
        <v>1623.869318913846</v>
      </c>
      <c r="S10" s="26">
        <f>R10+(R10*'[1]Plano de carreira'!$G$13)</f>
        <v>1656.3467052921228</v>
      </c>
      <c r="T10" s="26">
        <f>S10+(S10*'[1]Plano de carreira'!$G$13)</f>
        <v>1689.4736393979654</v>
      </c>
      <c r="U10" s="27">
        <f>T10+(T10*'[1]Plano de carreira'!$G$13)</f>
        <v>1723.2631121859247</v>
      </c>
    </row>
    <row r="11" spans="1:23" x14ac:dyDescent="0.2">
      <c r="A11" s="76" t="s">
        <v>46</v>
      </c>
      <c r="B11" s="77"/>
      <c r="C11" s="24" t="s">
        <v>29</v>
      </c>
      <c r="D11" s="28">
        <f>D10+(D10*'[1]Plano de carreira'!$G$15)</f>
        <v>1353.759</v>
      </c>
      <c r="E11" s="29">
        <f>E10+(E10*'[1]Plano de carreira'!$G$15)</f>
        <v>1380.8341800000001</v>
      </c>
      <c r="F11" s="29">
        <f>F10+(F10*'[1]Plano de carreira'!$G$15)</f>
        <v>1408.4508636000003</v>
      </c>
      <c r="G11" s="29">
        <f>G10+(G10*'[1]Plano de carreira'!$G$15)</f>
        <v>1436.6198808720001</v>
      </c>
      <c r="H11" s="29">
        <f>H10+(H10*'[1]Plano de carreira'!$G$15)</f>
        <v>1465.3522784894401</v>
      </c>
      <c r="I11" s="29">
        <f>I10+(I10*'[1]Plano de carreira'!$G$15)</f>
        <v>1494.6593240592288</v>
      </c>
      <c r="J11" s="29">
        <f>J10+(J10*'[1]Plano de carreira'!$G$15)</f>
        <v>1524.5525105404133</v>
      </c>
      <c r="K11" s="29">
        <f>K10+(K10*'[1]Plano de carreira'!$G$15)</f>
        <v>1555.0435607512218</v>
      </c>
      <c r="L11" s="29">
        <f>L10+(L10*'[1]Plano de carreira'!$G$15)</f>
        <v>1586.1444319662462</v>
      </c>
      <c r="M11" s="29">
        <f>M10+(M10*'[1]Plano de carreira'!$G$15)</f>
        <v>1617.867320605571</v>
      </c>
      <c r="N11" s="29">
        <f>N10+(N10*'[1]Plano de carreira'!$G$15)</f>
        <v>1650.2246670176823</v>
      </c>
      <c r="O11" s="29">
        <f>O10+(O10*'[1]Plano de carreira'!$G$15)</f>
        <v>1683.2291603580359</v>
      </c>
      <c r="P11" s="29">
        <f>P10+(P10*'[1]Plano de carreira'!$G$15)</f>
        <v>1716.8937435651967</v>
      </c>
      <c r="Q11" s="29">
        <f>Q10+(Q10*'[1]Plano de carreira'!$G$15)</f>
        <v>1751.2316184365006</v>
      </c>
      <c r="R11" s="29">
        <f>R10+(R10*'[1]Plano de carreira'!$G$15)</f>
        <v>1786.2562508052306</v>
      </c>
      <c r="S11" s="29">
        <f>S10+(S10*'[1]Plano de carreira'!$G$15)</f>
        <v>1821.9813758213352</v>
      </c>
      <c r="T11" s="29">
        <f>T10+(T10*'[1]Plano de carreira'!$G$15)</f>
        <v>1858.4210033377619</v>
      </c>
      <c r="U11" s="30">
        <f>U10+(U10*'[1]Plano de carreira'!$G$15)</f>
        <v>1895.5894234045172</v>
      </c>
      <c r="W11" s="31"/>
    </row>
    <row r="12" spans="1:23" x14ac:dyDescent="0.2">
      <c r="A12" s="76" t="s">
        <v>30</v>
      </c>
      <c r="B12" s="77"/>
      <c r="C12" s="24" t="s">
        <v>31</v>
      </c>
      <c r="D12" s="28">
        <f>D11+(D11*'[1]Plano de carreira'!$G$15)</f>
        <v>1489.1349</v>
      </c>
      <c r="E12" s="29">
        <f>E11+(E11*'[1]Plano de carreira'!$G$15)</f>
        <v>1518.917598</v>
      </c>
      <c r="F12" s="29">
        <f>F11+(F11*'[1]Plano de carreira'!$G$15)</f>
        <v>1549.2959499600004</v>
      </c>
      <c r="G12" s="29">
        <f>G11+(G11*'[1]Plano de carreira'!$G$15)</f>
        <v>1580.2818689592</v>
      </c>
      <c r="H12" s="29">
        <f>H11+(H11*'[1]Plano de carreira'!$G$15)</f>
        <v>1611.8875063383841</v>
      </c>
      <c r="I12" s="29">
        <f>I11+(I11*'[1]Plano de carreira'!$G$15)</f>
        <v>1644.1252564651516</v>
      </c>
      <c r="J12" s="29">
        <f>J11+(J11*'[1]Plano de carreira'!$G$15)</f>
        <v>1677.0077615944547</v>
      </c>
      <c r="K12" s="29">
        <f>K11+(K11*'[1]Plano de carreira'!$G$15)</f>
        <v>1710.5479168263439</v>
      </c>
      <c r="L12" s="29">
        <f>L11+(L11*'[1]Plano de carreira'!$G$15)</f>
        <v>1744.7588751628709</v>
      </c>
      <c r="M12" s="29">
        <f>M11+(M11*'[1]Plano de carreira'!$G$15)</f>
        <v>1779.6540526661281</v>
      </c>
      <c r="N12" s="29">
        <f>N11+(N11*'[1]Plano de carreira'!$G$15)</f>
        <v>1815.2471337194506</v>
      </c>
      <c r="O12" s="29">
        <f>O11+(O11*'[1]Plano de carreira'!$G$15)</f>
        <v>1851.5520763938393</v>
      </c>
      <c r="P12" s="29">
        <f>P11+(P11*'[1]Plano de carreira'!$G$15)</f>
        <v>1888.5831179217164</v>
      </c>
      <c r="Q12" s="29">
        <f>Q11+(Q11*'[1]Plano de carreira'!$G$15)</f>
        <v>1926.3547802801506</v>
      </c>
      <c r="R12" s="29">
        <f>R11+(R11*'[1]Plano de carreira'!$G$15)</f>
        <v>1964.8818758857537</v>
      </c>
      <c r="S12" s="29">
        <f>S11+(S11*'[1]Plano de carreira'!$G$15)</f>
        <v>2004.1795134034687</v>
      </c>
      <c r="T12" s="29">
        <f>T11+(T11*'[1]Plano de carreira'!$G$15)</f>
        <v>2044.2631036715381</v>
      </c>
      <c r="U12" s="30">
        <f>U11+(U11*'[1]Plano de carreira'!$G$15)</f>
        <v>2085.1483657449689</v>
      </c>
    </row>
    <row r="13" spans="1:23" x14ac:dyDescent="0.2">
      <c r="A13" s="76" t="s">
        <v>53</v>
      </c>
      <c r="B13" s="77"/>
      <c r="C13" s="24" t="s">
        <v>33</v>
      </c>
      <c r="D13" s="28">
        <f>D12+(D12*'[1]Plano de carreira'!$G$15)</f>
        <v>1638.0483899999999</v>
      </c>
      <c r="E13" s="29">
        <f>E12+(E12*'[1]Plano de carreira'!$G$15)</f>
        <v>1670.8093578</v>
      </c>
      <c r="F13" s="29">
        <f>F12+(F12*'[1]Plano de carreira'!$G$15)</f>
        <v>1704.2255449560005</v>
      </c>
      <c r="G13" s="29">
        <f>G12+(G12*'[1]Plano de carreira'!$G$15)</f>
        <v>1738.31005585512</v>
      </c>
      <c r="H13" s="29">
        <f>H12+(H12*'[1]Plano de carreira'!$G$15)</f>
        <v>1773.0762569722226</v>
      </c>
      <c r="I13" s="29">
        <f>I12+(I12*'[1]Plano de carreira'!$G$15)</f>
        <v>1808.5377821116667</v>
      </c>
      <c r="J13" s="29">
        <f>J12+(J12*'[1]Plano de carreira'!$G$15)</f>
        <v>1844.7085377539001</v>
      </c>
      <c r="K13" s="29">
        <f>K12+(K12*'[1]Plano de carreira'!$G$15)</f>
        <v>1881.6027085089784</v>
      </c>
      <c r="L13" s="29">
        <f>L12+(L12*'[1]Plano de carreira'!$G$15)</f>
        <v>1919.2347626791579</v>
      </c>
      <c r="M13" s="29">
        <f>M12+(M12*'[1]Plano de carreira'!$G$15)</f>
        <v>1957.6194579327409</v>
      </c>
      <c r="N13" s="29">
        <f>N12+(N12*'[1]Plano de carreira'!$G$15)</f>
        <v>1996.7718470913958</v>
      </c>
      <c r="O13" s="29">
        <f>O12+(O12*'[1]Plano de carreira'!$G$15)</f>
        <v>2036.7072840332232</v>
      </c>
      <c r="P13" s="29">
        <f>P12+(P12*'[1]Plano de carreira'!$G$15)</f>
        <v>2077.4414297138883</v>
      </c>
      <c r="Q13" s="29">
        <f>Q12+(Q12*'[1]Plano de carreira'!$G$15)</f>
        <v>2118.9902583081657</v>
      </c>
      <c r="R13" s="29">
        <f>R12+(R12*'[1]Plano de carreira'!$G$15)</f>
        <v>2161.3700634743291</v>
      </c>
      <c r="S13" s="29">
        <f>S12+(S12*'[1]Plano de carreira'!$G$15)</f>
        <v>2204.5974647438156</v>
      </c>
      <c r="T13" s="29">
        <f>T12+(T12*'[1]Plano de carreira'!$G$15)</f>
        <v>2248.6894140386921</v>
      </c>
      <c r="U13" s="30">
        <f>U12+(U12*'[1]Plano de carreira'!$G$15)</f>
        <v>2293.6632023194657</v>
      </c>
    </row>
    <row r="14" spans="1:23" x14ac:dyDescent="0.2">
      <c r="A14" s="76" t="s">
        <v>47</v>
      </c>
      <c r="B14" s="77"/>
      <c r="C14" s="24" t="s">
        <v>34</v>
      </c>
      <c r="D14" s="33">
        <f>D13+(D13*'[1]Plano de carreira'!$G$15)</f>
        <v>1801.8532289999998</v>
      </c>
      <c r="E14" s="34">
        <f>E13+(E13*'[1]Plano de carreira'!$G$15)</f>
        <v>1837.8902935800002</v>
      </c>
      <c r="F14" s="34">
        <f>F13+(F13*'[1]Plano de carreira'!$G$15)</f>
        <v>1874.6480994516005</v>
      </c>
      <c r="G14" s="34">
        <f>G13+(G13*'[1]Plano de carreira'!$G$15)</f>
        <v>1912.141061440632</v>
      </c>
      <c r="H14" s="34">
        <f>H13+(H13*'[1]Plano de carreira'!$G$15)</f>
        <v>1950.3838826694448</v>
      </c>
      <c r="I14" s="34">
        <f>I13+(I13*'[1]Plano de carreira'!$G$15)</f>
        <v>1989.3915603228334</v>
      </c>
      <c r="J14" s="34">
        <f>J13+(J13*'[1]Plano de carreira'!$G$15)</f>
        <v>2029.1793915292901</v>
      </c>
      <c r="K14" s="34">
        <f>K13+(K13*'[1]Plano de carreira'!$G$15)</f>
        <v>2069.7629793598762</v>
      </c>
      <c r="L14" s="34">
        <f>L13+(L13*'[1]Plano de carreira'!$G$15)</f>
        <v>2111.1582389470736</v>
      </c>
      <c r="M14" s="34">
        <f>M13+(M13*'[1]Plano de carreira'!$G$15)</f>
        <v>2153.3814037260149</v>
      </c>
      <c r="N14" s="34">
        <f>N13+(N13*'[1]Plano de carreira'!$G$15)</f>
        <v>2196.4490318005355</v>
      </c>
      <c r="O14" s="34">
        <f>O13+(O13*'[1]Plano de carreira'!$G$15)</f>
        <v>2240.3780124365458</v>
      </c>
      <c r="P14" s="34">
        <f>P13+(P13*'[1]Plano de carreira'!$G$15)</f>
        <v>2285.1855726852773</v>
      </c>
      <c r="Q14" s="35">
        <f>Q13+(Q13*'[1]Plano de carreira'!$G$15)</f>
        <v>2330.8892841389825</v>
      </c>
      <c r="R14" s="34">
        <f>R13+(R13*'[1]Plano de carreira'!$G$15)</f>
        <v>2377.5070698217619</v>
      </c>
      <c r="S14" s="34">
        <f>S13+(S13*'[1]Plano de carreira'!$G$15)</f>
        <v>2425.0572112181972</v>
      </c>
      <c r="T14" s="34">
        <f>T13+(T13*'[1]Plano de carreira'!$G$15)</f>
        <v>2473.5583554425612</v>
      </c>
      <c r="U14" s="30">
        <f>U13+(U13*'[1]Plano de carreira'!$G$15)</f>
        <v>2523.0295225514124</v>
      </c>
      <c r="W14" s="32"/>
    </row>
    <row r="15" spans="1:23" x14ac:dyDescent="0.2">
      <c r="A15" s="76" t="s">
        <v>35</v>
      </c>
      <c r="B15" s="77"/>
      <c r="C15" s="24" t="s">
        <v>36</v>
      </c>
      <c r="D15" s="37">
        <f>D14+(D14*'[1]Plano de carreira'!$G$15)</f>
        <v>1982.0385518999999</v>
      </c>
      <c r="E15" s="29">
        <f>E14+(E14*'[1]Plano de carreira'!$G$15)</f>
        <v>2021.6793229380003</v>
      </c>
      <c r="F15" s="29">
        <f>F14+(F14*'[1]Plano de carreira'!$G$15)</f>
        <v>2062.1129093967606</v>
      </c>
      <c r="G15" s="29">
        <f>G14+(G14*'[1]Plano de carreira'!$G$15)</f>
        <v>2103.3551675846952</v>
      </c>
      <c r="H15" s="37">
        <f>H14+(H14*'[1]Plano de carreira'!$G$15)</f>
        <v>2145.4222709363894</v>
      </c>
      <c r="I15" s="29">
        <f>I14+(I14*'[1]Plano de carreira'!$G$15)</f>
        <v>2188.3307163551167</v>
      </c>
      <c r="J15" s="29">
        <f>J14+(J14*'[1]Plano de carreira'!$G$15)</f>
        <v>2232.0973306822193</v>
      </c>
      <c r="K15" s="29">
        <f>K14+(K14*'[1]Plano de carreira'!$G$15)</f>
        <v>2276.7392772958638</v>
      </c>
      <c r="L15" s="29">
        <f>L14+(L14*'[1]Plano de carreira'!$G$15)</f>
        <v>2322.274062841781</v>
      </c>
      <c r="M15" s="29">
        <f>M14+(M14*'[1]Plano de carreira'!$G$15)</f>
        <v>2368.7195440986166</v>
      </c>
      <c r="N15" s="29">
        <f>N14+(N14*'[1]Plano de carreira'!$G$15)</f>
        <v>2416.093934980589</v>
      </c>
      <c r="O15" s="29">
        <f>O14+(O14*'[1]Plano de carreira'!$G$15)</f>
        <v>2464.4158136802002</v>
      </c>
      <c r="P15" s="29">
        <f>P14+(P14*'[1]Plano de carreira'!$G$15)</f>
        <v>2513.704129953805</v>
      </c>
      <c r="Q15" s="29">
        <f>Q14+(Q14*'[1]Plano de carreira'!$G$15)</f>
        <v>2563.9782125528809</v>
      </c>
      <c r="R15" s="29">
        <f>R14+(R14*'[1]Plano de carreira'!$G$15)</f>
        <v>2615.2577768039382</v>
      </c>
      <c r="S15" s="29">
        <f>S14+(S14*'[1]Plano de carreira'!$G$15)</f>
        <v>2667.5629323400167</v>
      </c>
      <c r="T15" s="37">
        <f>T14+(T14*'[1]Plano de carreira'!$G$15)</f>
        <v>2720.9141909868172</v>
      </c>
      <c r="U15" s="30">
        <f>U14+(U14*'[1]Plano de carreira'!$G$15)</f>
        <v>2775.3324748065534</v>
      </c>
      <c r="W15" s="32"/>
    </row>
    <row r="16" spans="1:23" ht="15" thickBot="1" x14ac:dyDescent="0.25">
      <c r="A16" s="93" t="s">
        <v>37</v>
      </c>
      <c r="B16" s="94"/>
      <c r="C16" s="24" t="s">
        <v>38</v>
      </c>
      <c r="D16" s="38">
        <f>D15+(D15*'[1]Plano de carreira'!$G$15)</f>
        <v>2180.2424070899997</v>
      </c>
      <c r="E16" s="39">
        <f>E15+(E15*'[1]Plano de carreira'!$G$15)</f>
        <v>2223.8472552318003</v>
      </c>
      <c r="F16" s="39">
        <f>F15+(F15*'[1]Plano de carreira'!$G$15)</f>
        <v>2268.3242003364367</v>
      </c>
      <c r="G16" s="39">
        <f>G15+(G15*'[1]Plano de carreira'!$G$15)</f>
        <v>2313.6906843431648</v>
      </c>
      <c r="H16" s="38">
        <f>H15+(H15*'[1]Plano de carreira'!$G$15)</f>
        <v>2359.9644980300282</v>
      </c>
      <c r="I16" s="39">
        <f>I15+(I15*'[1]Plano de carreira'!$G$15)</f>
        <v>2407.1637879906284</v>
      </c>
      <c r="J16" s="39">
        <f>J15+(J15*'[1]Plano de carreira'!$G$15)</f>
        <v>2455.3070637504411</v>
      </c>
      <c r="K16" s="39">
        <f>K15+(K15*'[1]Plano de carreira'!$G$15)</f>
        <v>2504.4132050254502</v>
      </c>
      <c r="L16" s="39">
        <f>L15+(L15*'[1]Plano de carreira'!$G$15)</f>
        <v>2554.5014691259589</v>
      </c>
      <c r="M16" s="39">
        <f>M15+(M15*'[1]Plano de carreira'!$G$15)</f>
        <v>2605.5914985084783</v>
      </c>
      <c r="N16" s="39">
        <f>N15+(N15*'[1]Plano de carreira'!$G$15)</f>
        <v>2657.703328478648</v>
      </c>
      <c r="O16" s="39">
        <f>O15+(O15*'[1]Plano de carreira'!$G$15)</f>
        <v>2710.8573950482205</v>
      </c>
      <c r="P16" s="39">
        <f>P15+(P15*'[1]Plano de carreira'!$G$15)</f>
        <v>2765.0745429491853</v>
      </c>
      <c r="Q16" s="39">
        <f>Q15+(Q15*'[1]Plano de carreira'!$G$15)</f>
        <v>2820.3760338081688</v>
      </c>
      <c r="R16" s="39">
        <f>R15+(R15*'[1]Plano de carreira'!$G$15)</f>
        <v>2876.7835544843319</v>
      </c>
      <c r="S16" s="39">
        <f>S15+(S15*'[1]Plano de carreira'!$G$15)</f>
        <v>2934.3192255740182</v>
      </c>
      <c r="T16" s="38">
        <f>T15+(T15*'[1]Plano de carreira'!$G$15)</f>
        <v>2993.005610085499</v>
      </c>
      <c r="U16" s="30">
        <f>U15+(U15*'[1]Plano de carreira'!$G$15)</f>
        <v>3052.8657222872089</v>
      </c>
      <c r="W16" s="36"/>
    </row>
    <row r="17" spans="1:23" ht="15" x14ac:dyDescent="0.25">
      <c r="A17" s="95" t="s">
        <v>39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7"/>
      <c r="W17" s="36"/>
    </row>
    <row r="18" spans="1:23" ht="15.75" thickBot="1" x14ac:dyDescent="0.3">
      <c r="A18" s="98" t="s">
        <v>40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/>
      <c r="W18" s="36"/>
    </row>
    <row r="19" spans="1:23" ht="15.75" thickBot="1" x14ac:dyDescent="0.3">
      <c r="A19" s="101" t="s">
        <v>41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3"/>
    </row>
    <row r="20" spans="1:23" ht="15.75" thickBot="1" x14ac:dyDescent="0.3">
      <c r="A20" s="64" t="s">
        <v>42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</row>
    <row r="21" spans="1:23" ht="22.5" customHeight="1" x14ac:dyDescent="0.2">
      <c r="A21" s="67" t="s">
        <v>50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</row>
    <row r="22" spans="1:23" ht="21" customHeight="1" x14ac:dyDescent="0.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</row>
    <row r="23" spans="1:23" ht="21.75" customHeight="1" x14ac:dyDescent="0.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/>
    </row>
    <row r="24" spans="1:23" ht="53.25" customHeight="1" thickBot="1" x14ac:dyDescent="0.2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5"/>
    </row>
    <row r="25" spans="1:23" ht="15.75" thickBot="1" x14ac:dyDescent="0.3">
      <c r="A25" s="101" t="s">
        <v>69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3"/>
    </row>
    <row r="26" spans="1:23" ht="1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3" ht="1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3" x14ac:dyDescent="0.2">
      <c r="A28" s="54"/>
      <c r="B28" s="47"/>
      <c r="C28" s="47"/>
      <c r="D28" s="47"/>
      <c r="E28" s="47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47"/>
      <c r="U28" s="47"/>
    </row>
    <row r="29" spans="1:23" x14ac:dyDescent="0.2">
      <c r="A29" s="47"/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3" ht="15" x14ac:dyDescent="0.25">
      <c r="A30" s="105" t="s">
        <v>43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3" ht="15" x14ac:dyDescent="0.25">
      <c r="A31" s="105" t="s">
        <v>44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</row>
    <row r="32" spans="1:23" x14ac:dyDescent="0.2"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2:20" x14ac:dyDescent="0.2">
      <c r="B33" s="49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2:20" x14ac:dyDescent="0.2">
      <c r="B34" s="49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2:20" x14ac:dyDescent="0.2">
      <c r="B35" s="49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2:20" x14ac:dyDescent="0.2">
      <c r="B36" s="49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2:20" x14ac:dyDescent="0.2">
      <c r="B37" s="49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2:20" x14ac:dyDescent="0.2">
      <c r="B38" s="49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2:20" x14ac:dyDescent="0.2">
      <c r="C39" s="48"/>
    </row>
    <row r="40" spans="2:20" x14ac:dyDescent="0.2">
      <c r="C40" s="50"/>
    </row>
  </sheetData>
  <mergeCells count="31">
    <mergeCell ref="A1:U1"/>
    <mergeCell ref="A21:U24"/>
    <mergeCell ref="A25:U25"/>
    <mergeCell ref="A4:E4"/>
    <mergeCell ref="F4:J4"/>
    <mergeCell ref="K4:S4"/>
    <mergeCell ref="T4:U5"/>
    <mergeCell ref="K5:S6"/>
    <mergeCell ref="T6:U6"/>
    <mergeCell ref="A7:C7"/>
    <mergeCell ref="D7:U7"/>
    <mergeCell ref="A5:E5"/>
    <mergeCell ref="F5:J5"/>
    <mergeCell ref="A6:E6"/>
    <mergeCell ref="F6:J6"/>
    <mergeCell ref="A8:C8"/>
    <mergeCell ref="A30:U30"/>
    <mergeCell ref="A3:U3"/>
    <mergeCell ref="A31:U31"/>
    <mergeCell ref="A15:B15"/>
    <mergeCell ref="A16:B16"/>
    <mergeCell ref="A17:U17"/>
    <mergeCell ref="A18:U18"/>
    <mergeCell ref="A19:U19"/>
    <mergeCell ref="A20:U20"/>
    <mergeCell ref="A9:C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workbookViewId="0">
      <selection activeCell="A21" sqref="A21:U23"/>
    </sheetView>
  </sheetViews>
  <sheetFormatPr defaultRowHeight="14.25" x14ac:dyDescent="0.2"/>
  <cols>
    <col min="1" max="1" width="9.140625" style="21"/>
    <col min="2" max="2" width="16.7109375" style="21" customWidth="1"/>
    <col min="3" max="3" width="9.140625" style="21"/>
    <col min="4" max="21" width="10.42578125" style="21" bestFit="1" customWidth="1"/>
    <col min="22" max="257" width="9.140625" style="21"/>
    <col min="258" max="258" width="16.7109375" style="21" customWidth="1"/>
    <col min="259" max="259" width="9.140625" style="21"/>
    <col min="260" max="277" width="10.42578125" style="21" bestFit="1" customWidth="1"/>
    <col min="278" max="513" width="9.140625" style="21"/>
    <col min="514" max="514" width="16.7109375" style="21" customWidth="1"/>
    <col min="515" max="515" width="9.140625" style="21"/>
    <col min="516" max="533" width="10.42578125" style="21" bestFit="1" customWidth="1"/>
    <col min="534" max="769" width="9.140625" style="21"/>
    <col min="770" max="770" width="16.7109375" style="21" customWidth="1"/>
    <col min="771" max="771" width="9.140625" style="21"/>
    <col min="772" max="789" width="10.42578125" style="21" bestFit="1" customWidth="1"/>
    <col min="790" max="1025" width="9.140625" style="21"/>
    <col min="1026" max="1026" width="16.7109375" style="21" customWidth="1"/>
    <col min="1027" max="1027" width="9.140625" style="21"/>
    <col min="1028" max="1045" width="10.42578125" style="21" bestFit="1" customWidth="1"/>
    <col min="1046" max="1281" width="9.140625" style="21"/>
    <col min="1282" max="1282" width="16.7109375" style="21" customWidth="1"/>
    <col min="1283" max="1283" width="9.140625" style="21"/>
    <col min="1284" max="1301" width="10.42578125" style="21" bestFit="1" customWidth="1"/>
    <col min="1302" max="1537" width="9.140625" style="21"/>
    <col min="1538" max="1538" width="16.7109375" style="21" customWidth="1"/>
    <col min="1539" max="1539" width="9.140625" style="21"/>
    <col min="1540" max="1557" width="10.42578125" style="21" bestFit="1" customWidth="1"/>
    <col min="1558" max="1793" width="9.140625" style="21"/>
    <col min="1794" max="1794" width="16.7109375" style="21" customWidth="1"/>
    <col min="1795" max="1795" width="9.140625" style="21"/>
    <col min="1796" max="1813" width="10.42578125" style="21" bestFit="1" customWidth="1"/>
    <col min="1814" max="2049" width="9.140625" style="21"/>
    <col min="2050" max="2050" width="16.7109375" style="21" customWidth="1"/>
    <col min="2051" max="2051" width="9.140625" style="21"/>
    <col min="2052" max="2069" width="10.42578125" style="21" bestFit="1" customWidth="1"/>
    <col min="2070" max="2305" width="9.140625" style="21"/>
    <col min="2306" max="2306" width="16.7109375" style="21" customWidth="1"/>
    <col min="2307" max="2307" width="9.140625" style="21"/>
    <col min="2308" max="2325" width="10.42578125" style="21" bestFit="1" customWidth="1"/>
    <col min="2326" max="2561" width="9.140625" style="21"/>
    <col min="2562" max="2562" width="16.7109375" style="21" customWidth="1"/>
    <col min="2563" max="2563" width="9.140625" style="21"/>
    <col min="2564" max="2581" width="10.42578125" style="21" bestFit="1" customWidth="1"/>
    <col min="2582" max="2817" width="9.140625" style="21"/>
    <col min="2818" max="2818" width="16.7109375" style="21" customWidth="1"/>
    <col min="2819" max="2819" width="9.140625" style="21"/>
    <col min="2820" max="2837" width="10.42578125" style="21" bestFit="1" customWidth="1"/>
    <col min="2838" max="3073" width="9.140625" style="21"/>
    <col min="3074" max="3074" width="16.7109375" style="21" customWidth="1"/>
    <col min="3075" max="3075" width="9.140625" style="21"/>
    <col min="3076" max="3093" width="10.42578125" style="21" bestFit="1" customWidth="1"/>
    <col min="3094" max="3329" width="9.140625" style="21"/>
    <col min="3330" max="3330" width="16.7109375" style="21" customWidth="1"/>
    <col min="3331" max="3331" width="9.140625" style="21"/>
    <col min="3332" max="3349" width="10.42578125" style="21" bestFit="1" customWidth="1"/>
    <col min="3350" max="3585" width="9.140625" style="21"/>
    <col min="3586" max="3586" width="16.7109375" style="21" customWidth="1"/>
    <col min="3587" max="3587" width="9.140625" style="21"/>
    <col min="3588" max="3605" width="10.42578125" style="21" bestFit="1" customWidth="1"/>
    <col min="3606" max="3841" width="9.140625" style="21"/>
    <col min="3842" max="3842" width="16.7109375" style="21" customWidth="1"/>
    <col min="3843" max="3843" width="9.140625" style="21"/>
    <col min="3844" max="3861" width="10.42578125" style="21" bestFit="1" customWidth="1"/>
    <col min="3862" max="4097" width="9.140625" style="21"/>
    <col min="4098" max="4098" width="16.7109375" style="21" customWidth="1"/>
    <col min="4099" max="4099" width="9.140625" style="21"/>
    <col min="4100" max="4117" width="10.42578125" style="21" bestFit="1" customWidth="1"/>
    <col min="4118" max="4353" width="9.140625" style="21"/>
    <col min="4354" max="4354" width="16.7109375" style="21" customWidth="1"/>
    <col min="4355" max="4355" width="9.140625" style="21"/>
    <col min="4356" max="4373" width="10.42578125" style="21" bestFit="1" customWidth="1"/>
    <col min="4374" max="4609" width="9.140625" style="21"/>
    <col min="4610" max="4610" width="16.7109375" style="21" customWidth="1"/>
    <col min="4611" max="4611" width="9.140625" style="21"/>
    <col min="4612" max="4629" width="10.42578125" style="21" bestFit="1" customWidth="1"/>
    <col min="4630" max="4865" width="9.140625" style="21"/>
    <col min="4866" max="4866" width="16.7109375" style="21" customWidth="1"/>
    <col min="4867" max="4867" width="9.140625" style="21"/>
    <col min="4868" max="4885" width="10.42578125" style="21" bestFit="1" customWidth="1"/>
    <col min="4886" max="5121" width="9.140625" style="21"/>
    <col min="5122" max="5122" width="16.7109375" style="21" customWidth="1"/>
    <col min="5123" max="5123" width="9.140625" style="21"/>
    <col min="5124" max="5141" width="10.42578125" style="21" bestFit="1" customWidth="1"/>
    <col min="5142" max="5377" width="9.140625" style="21"/>
    <col min="5378" max="5378" width="16.7109375" style="21" customWidth="1"/>
    <col min="5379" max="5379" width="9.140625" style="21"/>
    <col min="5380" max="5397" width="10.42578125" style="21" bestFit="1" customWidth="1"/>
    <col min="5398" max="5633" width="9.140625" style="21"/>
    <col min="5634" max="5634" width="16.7109375" style="21" customWidth="1"/>
    <col min="5635" max="5635" width="9.140625" style="21"/>
    <col min="5636" max="5653" width="10.42578125" style="21" bestFit="1" customWidth="1"/>
    <col min="5654" max="5889" width="9.140625" style="21"/>
    <col min="5890" max="5890" width="16.7109375" style="21" customWidth="1"/>
    <col min="5891" max="5891" width="9.140625" style="21"/>
    <col min="5892" max="5909" width="10.42578125" style="21" bestFit="1" customWidth="1"/>
    <col min="5910" max="6145" width="9.140625" style="21"/>
    <col min="6146" max="6146" width="16.7109375" style="21" customWidth="1"/>
    <col min="6147" max="6147" width="9.140625" style="21"/>
    <col min="6148" max="6165" width="10.42578125" style="21" bestFit="1" customWidth="1"/>
    <col min="6166" max="6401" width="9.140625" style="21"/>
    <col min="6402" max="6402" width="16.7109375" style="21" customWidth="1"/>
    <col min="6403" max="6403" width="9.140625" style="21"/>
    <col min="6404" max="6421" width="10.42578125" style="21" bestFit="1" customWidth="1"/>
    <col min="6422" max="6657" width="9.140625" style="21"/>
    <col min="6658" max="6658" width="16.7109375" style="21" customWidth="1"/>
    <col min="6659" max="6659" width="9.140625" style="21"/>
    <col min="6660" max="6677" width="10.42578125" style="21" bestFit="1" customWidth="1"/>
    <col min="6678" max="6913" width="9.140625" style="21"/>
    <col min="6914" max="6914" width="16.7109375" style="21" customWidth="1"/>
    <col min="6915" max="6915" width="9.140625" style="21"/>
    <col min="6916" max="6933" width="10.42578125" style="21" bestFit="1" customWidth="1"/>
    <col min="6934" max="7169" width="9.140625" style="21"/>
    <col min="7170" max="7170" width="16.7109375" style="21" customWidth="1"/>
    <col min="7171" max="7171" width="9.140625" style="21"/>
    <col min="7172" max="7189" width="10.42578125" style="21" bestFit="1" customWidth="1"/>
    <col min="7190" max="7425" width="9.140625" style="21"/>
    <col min="7426" max="7426" width="16.7109375" style="21" customWidth="1"/>
    <col min="7427" max="7427" width="9.140625" style="21"/>
    <col min="7428" max="7445" width="10.42578125" style="21" bestFit="1" customWidth="1"/>
    <col min="7446" max="7681" width="9.140625" style="21"/>
    <col min="7682" max="7682" width="16.7109375" style="21" customWidth="1"/>
    <col min="7683" max="7683" width="9.140625" style="21"/>
    <col min="7684" max="7701" width="10.42578125" style="21" bestFit="1" customWidth="1"/>
    <col min="7702" max="7937" width="9.140625" style="21"/>
    <col min="7938" max="7938" width="16.7109375" style="21" customWidth="1"/>
    <col min="7939" max="7939" width="9.140625" style="21"/>
    <col min="7940" max="7957" width="10.42578125" style="21" bestFit="1" customWidth="1"/>
    <col min="7958" max="8193" width="9.140625" style="21"/>
    <col min="8194" max="8194" width="16.7109375" style="21" customWidth="1"/>
    <col min="8195" max="8195" width="9.140625" style="21"/>
    <col min="8196" max="8213" width="10.42578125" style="21" bestFit="1" customWidth="1"/>
    <col min="8214" max="8449" width="9.140625" style="21"/>
    <col min="8450" max="8450" width="16.7109375" style="21" customWidth="1"/>
    <col min="8451" max="8451" width="9.140625" style="21"/>
    <col min="8452" max="8469" width="10.42578125" style="21" bestFit="1" customWidth="1"/>
    <col min="8470" max="8705" width="9.140625" style="21"/>
    <col min="8706" max="8706" width="16.7109375" style="21" customWidth="1"/>
    <col min="8707" max="8707" width="9.140625" style="21"/>
    <col min="8708" max="8725" width="10.42578125" style="21" bestFit="1" customWidth="1"/>
    <col min="8726" max="8961" width="9.140625" style="21"/>
    <col min="8962" max="8962" width="16.7109375" style="21" customWidth="1"/>
    <col min="8963" max="8963" width="9.140625" style="21"/>
    <col min="8964" max="8981" width="10.42578125" style="21" bestFit="1" customWidth="1"/>
    <col min="8982" max="9217" width="9.140625" style="21"/>
    <col min="9218" max="9218" width="16.7109375" style="21" customWidth="1"/>
    <col min="9219" max="9219" width="9.140625" style="21"/>
    <col min="9220" max="9237" width="10.42578125" style="21" bestFit="1" customWidth="1"/>
    <col min="9238" max="9473" width="9.140625" style="21"/>
    <col min="9474" max="9474" width="16.7109375" style="21" customWidth="1"/>
    <col min="9475" max="9475" width="9.140625" style="21"/>
    <col min="9476" max="9493" width="10.42578125" style="21" bestFit="1" customWidth="1"/>
    <col min="9494" max="9729" width="9.140625" style="21"/>
    <col min="9730" max="9730" width="16.7109375" style="21" customWidth="1"/>
    <col min="9731" max="9731" width="9.140625" style="21"/>
    <col min="9732" max="9749" width="10.42578125" style="21" bestFit="1" customWidth="1"/>
    <col min="9750" max="9985" width="9.140625" style="21"/>
    <col min="9986" max="9986" width="16.7109375" style="21" customWidth="1"/>
    <col min="9987" max="9987" width="9.140625" style="21"/>
    <col min="9988" max="10005" width="10.42578125" style="21" bestFit="1" customWidth="1"/>
    <col min="10006" max="10241" width="9.140625" style="21"/>
    <col min="10242" max="10242" width="16.7109375" style="21" customWidth="1"/>
    <col min="10243" max="10243" width="9.140625" style="21"/>
    <col min="10244" max="10261" width="10.42578125" style="21" bestFit="1" customWidth="1"/>
    <col min="10262" max="10497" width="9.140625" style="21"/>
    <col min="10498" max="10498" width="16.7109375" style="21" customWidth="1"/>
    <col min="10499" max="10499" width="9.140625" style="21"/>
    <col min="10500" max="10517" width="10.42578125" style="21" bestFit="1" customWidth="1"/>
    <col min="10518" max="10753" width="9.140625" style="21"/>
    <col min="10754" max="10754" width="16.7109375" style="21" customWidth="1"/>
    <col min="10755" max="10755" width="9.140625" style="21"/>
    <col min="10756" max="10773" width="10.42578125" style="21" bestFit="1" customWidth="1"/>
    <col min="10774" max="11009" width="9.140625" style="21"/>
    <col min="11010" max="11010" width="16.7109375" style="21" customWidth="1"/>
    <col min="11011" max="11011" width="9.140625" style="21"/>
    <col min="11012" max="11029" width="10.42578125" style="21" bestFit="1" customWidth="1"/>
    <col min="11030" max="11265" width="9.140625" style="21"/>
    <col min="11266" max="11266" width="16.7109375" style="21" customWidth="1"/>
    <col min="11267" max="11267" width="9.140625" style="21"/>
    <col min="11268" max="11285" width="10.42578125" style="21" bestFit="1" customWidth="1"/>
    <col min="11286" max="11521" width="9.140625" style="21"/>
    <col min="11522" max="11522" width="16.7109375" style="21" customWidth="1"/>
    <col min="11523" max="11523" width="9.140625" style="21"/>
    <col min="11524" max="11541" width="10.42578125" style="21" bestFit="1" customWidth="1"/>
    <col min="11542" max="11777" width="9.140625" style="21"/>
    <col min="11778" max="11778" width="16.7109375" style="21" customWidth="1"/>
    <col min="11779" max="11779" width="9.140625" style="21"/>
    <col min="11780" max="11797" width="10.42578125" style="21" bestFit="1" customWidth="1"/>
    <col min="11798" max="12033" width="9.140625" style="21"/>
    <col min="12034" max="12034" width="16.7109375" style="21" customWidth="1"/>
    <col min="12035" max="12035" width="9.140625" style="21"/>
    <col min="12036" max="12053" width="10.42578125" style="21" bestFit="1" customWidth="1"/>
    <col min="12054" max="12289" width="9.140625" style="21"/>
    <col min="12290" max="12290" width="16.7109375" style="21" customWidth="1"/>
    <col min="12291" max="12291" width="9.140625" style="21"/>
    <col min="12292" max="12309" width="10.42578125" style="21" bestFit="1" customWidth="1"/>
    <col min="12310" max="12545" width="9.140625" style="21"/>
    <col min="12546" max="12546" width="16.7109375" style="21" customWidth="1"/>
    <col min="12547" max="12547" width="9.140625" style="21"/>
    <col min="12548" max="12565" width="10.42578125" style="21" bestFit="1" customWidth="1"/>
    <col min="12566" max="12801" width="9.140625" style="21"/>
    <col min="12802" max="12802" width="16.7109375" style="21" customWidth="1"/>
    <col min="12803" max="12803" width="9.140625" style="21"/>
    <col min="12804" max="12821" width="10.42578125" style="21" bestFit="1" customWidth="1"/>
    <col min="12822" max="13057" width="9.140625" style="21"/>
    <col min="13058" max="13058" width="16.7109375" style="21" customWidth="1"/>
    <col min="13059" max="13059" width="9.140625" style="21"/>
    <col min="13060" max="13077" width="10.42578125" style="21" bestFit="1" customWidth="1"/>
    <col min="13078" max="13313" width="9.140625" style="21"/>
    <col min="13314" max="13314" width="16.7109375" style="21" customWidth="1"/>
    <col min="13315" max="13315" width="9.140625" style="21"/>
    <col min="13316" max="13333" width="10.42578125" style="21" bestFit="1" customWidth="1"/>
    <col min="13334" max="13569" width="9.140625" style="21"/>
    <col min="13570" max="13570" width="16.7109375" style="21" customWidth="1"/>
    <col min="13571" max="13571" width="9.140625" style="21"/>
    <col min="13572" max="13589" width="10.42578125" style="21" bestFit="1" customWidth="1"/>
    <col min="13590" max="13825" width="9.140625" style="21"/>
    <col min="13826" max="13826" width="16.7109375" style="21" customWidth="1"/>
    <col min="13827" max="13827" width="9.140625" style="21"/>
    <col min="13828" max="13845" width="10.42578125" style="21" bestFit="1" customWidth="1"/>
    <col min="13846" max="14081" width="9.140625" style="21"/>
    <col min="14082" max="14082" width="16.7109375" style="21" customWidth="1"/>
    <col min="14083" max="14083" width="9.140625" style="21"/>
    <col min="14084" max="14101" width="10.42578125" style="21" bestFit="1" customWidth="1"/>
    <col min="14102" max="14337" width="9.140625" style="21"/>
    <col min="14338" max="14338" width="16.7109375" style="21" customWidth="1"/>
    <col min="14339" max="14339" width="9.140625" style="21"/>
    <col min="14340" max="14357" width="10.42578125" style="21" bestFit="1" customWidth="1"/>
    <col min="14358" max="14593" width="9.140625" style="21"/>
    <col min="14594" max="14594" width="16.7109375" style="21" customWidth="1"/>
    <col min="14595" max="14595" width="9.140625" style="21"/>
    <col min="14596" max="14613" width="10.42578125" style="21" bestFit="1" customWidth="1"/>
    <col min="14614" max="14849" width="9.140625" style="21"/>
    <col min="14850" max="14850" width="16.7109375" style="21" customWidth="1"/>
    <col min="14851" max="14851" width="9.140625" style="21"/>
    <col min="14852" max="14869" width="10.42578125" style="21" bestFit="1" customWidth="1"/>
    <col min="14870" max="15105" width="9.140625" style="21"/>
    <col min="15106" max="15106" width="16.7109375" style="21" customWidth="1"/>
    <col min="15107" max="15107" width="9.140625" style="21"/>
    <col min="15108" max="15125" width="10.42578125" style="21" bestFit="1" customWidth="1"/>
    <col min="15126" max="15361" width="9.140625" style="21"/>
    <col min="15362" max="15362" width="16.7109375" style="21" customWidth="1"/>
    <col min="15363" max="15363" width="9.140625" style="21"/>
    <col min="15364" max="15381" width="10.42578125" style="21" bestFit="1" customWidth="1"/>
    <col min="15382" max="15617" width="9.140625" style="21"/>
    <col min="15618" max="15618" width="16.7109375" style="21" customWidth="1"/>
    <col min="15619" max="15619" width="9.140625" style="21"/>
    <col min="15620" max="15637" width="10.42578125" style="21" bestFit="1" customWidth="1"/>
    <col min="15638" max="15873" width="9.140625" style="21"/>
    <col min="15874" max="15874" width="16.7109375" style="21" customWidth="1"/>
    <col min="15875" max="15875" width="9.140625" style="21"/>
    <col min="15876" max="15893" width="10.42578125" style="21" bestFit="1" customWidth="1"/>
    <col min="15894" max="16129" width="9.140625" style="21"/>
    <col min="16130" max="16130" width="16.7109375" style="21" customWidth="1"/>
    <col min="16131" max="16131" width="9.140625" style="21"/>
    <col min="16132" max="16149" width="10.42578125" style="21" bestFit="1" customWidth="1"/>
    <col min="16150" max="16384" width="9.140625" style="21"/>
  </cols>
  <sheetData>
    <row r="1" spans="1:23" ht="18.75" x14ac:dyDescent="0.3">
      <c r="A1" s="104" t="s">
        <v>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3" spans="1:23" ht="18.75" thickBot="1" x14ac:dyDescent="0.3">
      <c r="A3" s="106" t="s">
        <v>56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3" ht="15" x14ac:dyDescent="0.25">
      <c r="A4" s="78" t="s">
        <v>0</v>
      </c>
      <c r="B4" s="79"/>
      <c r="C4" s="79"/>
      <c r="D4" s="79"/>
      <c r="E4" s="79"/>
      <c r="F4" s="80" t="s">
        <v>57</v>
      </c>
      <c r="G4" s="80"/>
      <c r="H4" s="80"/>
      <c r="I4" s="80"/>
      <c r="J4" s="81"/>
      <c r="K4" s="107" t="s">
        <v>1</v>
      </c>
      <c r="L4" s="108"/>
      <c r="M4" s="108"/>
      <c r="N4" s="108"/>
      <c r="O4" s="108"/>
      <c r="P4" s="108"/>
      <c r="Q4" s="108"/>
      <c r="R4" s="108"/>
      <c r="S4" s="109"/>
      <c r="T4" s="110" t="s">
        <v>2</v>
      </c>
      <c r="U4" s="111"/>
    </row>
    <row r="5" spans="1:23" ht="15" customHeight="1" x14ac:dyDescent="0.25">
      <c r="A5" s="78" t="s">
        <v>3</v>
      </c>
      <c r="B5" s="79"/>
      <c r="C5" s="79"/>
      <c r="D5" s="79"/>
      <c r="E5" s="79"/>
      <c r="F5" s="80" t="s">
        <v>4</v>
      </c>
      <c r="G5" s="80"/>
      <c r="H5" s="80"/>
      <c r="I5" s="80"/>
      <c r="J5" s="81"/>
      <c r="K5" s="130" t="s">
        <v>59</v>
      </c>
      <c r="L5" s="131"/>
      <c r="M5" s="131"/>
      <c r="N5" s="131"/>
      <c r="O5" s="131"/>
      <c r="P5" s="131"/>
      <c r="Q5" s="131"/>
      <c r="R5" s="131"/>
      <c r="S5" s="132"/>
      <c r="T5" s="112"/>
      <c r="U5" s="113"/>
    </row>
    <row r="6" spans="1:23" ht="15.75" thickBot="1" x14ac:dyDescent="0.3">
      <c r="A6" s="82" t="s">
        <v>5</v>
      </c>
      <c r="B6" s="83"/>
      <c r="C6" s="83"/>
      <c r="D6" s="83"/>
      <c r="E6" s="83"/>
      <c r="F6" s="128">
        <v>9</v>
      </c>
      <c r="G6" s="128"/>
      <c r="H6" s="128"/>
      <c r="I6" s="128"/>
      <c r="J6" s="129"/>
      <c r="K6" s="133"/>
      <c r="L6" s="134"/>
      <c r="M6" s="134"/>
      <c r="N6" s="134"/>
      <c r="O6" s="134"/>
      <c r="P6" s="134"/>
      <c r="Q6" s="134"/>
      <c r="R6" s="134"/>
      <c r="S6" s="135"/>
      <c r="T6" s="120" t="s">
        <v>6</v>
      </c>
      <c r="U6" s="121"/>
    </row>
    <row r="7" spans="1:23" ht="15" x14ac:dyDescent="0.25">
      <c r="A7" s="122" t="s">
        <v>7</v>
      </c>
      <c r="B7" s="123"/>
      <c r="C7" s="124"/>
      <c r="D7" s="107" t="s">
        <v>8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</row>
    <row r="8" spans="1:23" ht="15" x14ac:dyDescent="0.25">
      <c r="A8" s="87"/>
      <c r="B8" s="88"/>
      <c r="C8" s="89"/>
      <c r="D8" s="22">
        <v>0</v>
      </c>
      <c r="E8" s="22">
        <v>2</v>
      </c>
      <c r="F8" s="22">
        <v>4</v>
      </c>
      <c r="G8" s="22">
        <v>6</v>
      </c>
      <c r="H8" s="22">
        <v>8</v>
      </c>
      <c r="I8" s="22">
        <v>10</v>
      </c>
      <c r="J8" s="22">
        <v>12</v>
      </c>
      <c r="K8" s="22">
        <v>14</v>
      </c>
      <c r="L8" s="22">
        <v>16</v>
      </c>
      <c r="M8" s="22">
        <v>18</v>
      </c>
      <c r="N8" s="22">
        <v>20</v>
      </c>
      <c r="O8" s="22">
        <v>22</v>
      </c>
      <c r="P8" s="22">
        <v>24</v>
      </c>
      <c r="Q8" s="22">
        <v>26</v>
      </c>
      <c r="R8" s="22">
        <v>28</v>
      </c>
      <c r="S8" s="22">
        <v>30</v>
      </c>
      <c r="T8" s="22">
        <v>32</v>
      </c>
      <c r="U8" s="23">
        <v>34</v>
      </c>
    </row>
    <row r="9" spans="1:23" ht="15" x14ac:dyDescent="0.25">
      <c r="A9" s="90" t="s">
        <v>9</v>
      </c>
      <c r="B9" s="91"/>
      <c r="C9" s="92"/>
      <c r="D9" s="52" t="s">
        <v>10</v>
      </c>
      <c r="E9" s="52" t="s">
        <v>11</v>
      </c>
      <c r="F9" s="52" t="s">
        <v>12</v>
      </c>
      <c r="G9" s="52" t="s">
        <v>13</v>
      </c>
      <c r="H9" s="52" t="s">
        <v>14</v>
      </c>
      <c r="I9" s="52" t="s">
        <v>15</v>
      </c>
      <c r="J9" s="52" t="s">
        <v>16</v>
      </c>
      <c r="K9" s="52" t="s">
        <v>17</v>
      </c>
      <c r="L9" s="52" t="s">
        <v>18</v>
      </c>
      <c r="M9" s="52" t="s">
        <v>19</v>
      </c>
      <c r="N9" s="52" t="s">
        <v>20</v>
      </c>
      <c r="O9" s="52" t="s">
        <v>21</v>
      </c>
      <c r="P9" s="52" t="s">
        <v>22</v>
      </c>
      <c r="Q9" s="52" t="s">
        <v>23</v>
      </c>
      <c r="R9" s="52" t="s">
        <v>24</v>
      </c>
      <c r="S9" s="52" t="s">
        <v>25</v>
      </c>
      <c r="T9" s="52" t="s">
        <v>26</v>
      </c>
      <c r="U9" s="53" t="s">
        <v>27</v>
      </c>
    </row>
    <row r="10" spans="1:23" x14ac:dyDescent="0.2">
      <c r="A10" s="76" t="s">
        <v>28</v>
      </c>
      <c r="B10" s="77"/>
      <c r="C10" s="24" t="s">
        <v>18</v>
      </c>
      <c r="D10" s="25">
        <v>1507.56</v>
      </c>
      <c r="E10" s="26">
        <f>D10+(D10*'[1]Plano de carreira'!$G$13)</f>
        <v>1537.7112</v>
      </c>
      <c r="F10" s="26">
        <f>E10+(E10*'[1]Plano de carreira'!$G$13)</f>
        <v>1568.465424</v>
      </c>
      <c r="G10" s="26">
        <f>F10+(F10*'[1]Plano de carreira'!$G$13)</f>
        <v>1599.83473248</v>
      </c>
      <c r="H10" s="26">
        <f>G10+(G10*'[1]Plano de carreira'!$G$13)</f>
        <v>1631.8314271295999</v>
      </c>
      <c r="I10" s="26">
        <f>H10+(H10*'[1]Plano de carreira'!$G$13)</f>
        <v>1664.4680556721919</v>
      </c>
      <c r="J10" s="26">
        <f>I10+(I10*'[1]Plano de carreira'!$G$13)</f>
        <v>1697.7574167856358</v>
      </c>
      <c r="K10" s="26">
        <f>J10+(J10*'[1]Plano de carreira'!$G$13)</f>
        <v>1731.7125651213485</v>
      </c>
      <c r="L10" s="26">
        <f>K10+(K10*'[1]Plano de carreira'!$G$13)</f>
        <v>1766.3468164237754</v>
      </c>
      <c r="M10" s="26">
        <f>L10+(L10*'[1]Plano de carreira'!$G$13)</f>
        <v>1801.6737527522509</v>
      </c>
      <c r="N10" s="26">
        <f>M10+(M10*'[1]Plano de carreira'!$G$13)</f>
        <v>1837.707227807296</v>
      </c>
      <c r="O10" s="26">
        <f>N10+(N10*'[1]Plano de carreira'!$G$13)</f>
        <v>1874.461372363442</v>
      </c>
      <c r="P10" s="26">
        <f>O10+(O10*'[1]Plano de carreira'!$G$13)</f>
        <v>1911.9505998107109</v>
      </c>
      <c r="Q10" s="26">
        <f>P10+(P10*'[1]Plano de carreira'!$G$13)</f>
        <v>1950.1896118069251</v>
      </c>
      <c r="R10" s="26">
        <f>Q10+(Q10*'[1]Plano de carreira'!$G$13)</f>
        <v>1989.1934040430635</v>
      </c>
      <c r="S10" s="26">
        <f>R10+(R10*'[1]Plano de carreira'!$G$13)</f>
        <v>2028.9772721239249</v>
      </c>
      <c r="T10" s="26">
        <f>S10+(S10*'[1]Plano de carreira'!$G$13)</f>
        <v>2069.5568175664034</v>
      </c>
      <c r="U10" s="27">
        <f>T10+(T10*'[1]Plano de carreira'!$G$13)</f>
        <v>2110.9479539177314</v>
      </c>
    </row>
    <row r="11" spans="1:23" x14ac:dyDescent="0.2">
      <c r="A11" s="76" t="s">
        <v>60</v>
      </c>
      <c r="B11" s="77"/>
      <c r="C11" s="24" t="s">
        <v>29</v>
      </c>
      <c r="D11" s="28">
        <f>D10+(D10*'[1]Plano de carreira'!$G$15)</f>
        <v>1658.316</v>
      </c>
      <c r="E11" s="29">
        <f>E10+(E10*'[1]Plano de carreira'!$G$15)</f>
        <v>1691.4823200000001</v>
      </c>
      <c r="F11" s="29">
        <f>F10+(F10*'[1]Plano de carreira'!$G$15)</f>
        <v>1725.3119664000001</v>
      </c>
      <c r="G11" s="29">
        <f>G10+(G10*'[1]Plano de carreira'!$G$15)</f>
        <v>1759.8182057280001</v>
      </c>
      <c r="H11" s="29">
        <f>H10+(H10*'[1]Plano de carreira'!$G$15)</f>
        <v>1795.0145698425599</v>
      </c>
      <c r="I11" s="29">
        <f>I10+(I10*'[1]Plano de carreira'!$G$15)</f>
        <v>1830.914861239411</v>
      </c>
      <c r="J11" s="29">
        <f>J10+(J10*'[1]Plano de carreira'!$G$15)</f>
        <v>1867.5331584641995</v>
      </c>
      <c r="K11" s="29">
        <f>K10+(K10*'[1]Plano de carreira'!$G$15)</f>
        <v>1904.8838216334834</v>
      </c>
      <c r="L11" s="29">
        <f>L10+(L10*'[1]Plano de carreira'!$G$15)</f>
        <v>1942.9814980661529</v>
      </c>
      <c r="M11" s="29">
        <f>M10+(M10*'[1]Plano de carreira'!$G$15)</f>
        <v>1981.8411280274761</v>
      </c>
      <c r="N11" s="29">
        <f>N10+(N10*'[1]Plano de carreira'!$G$15)</f>
        <v>2021.4779505880256</v>
      </c>
      <c r="O11" s="29">
        <f>O10+(O10*'[1]Plano de carreira'!$G$15)</f>
        <v>2061.9075095997864</v>
      </c>
      <c r="P11" s="29">
        <f>P10+(P10*'[1]Plano de carreira'!$G$15)</f>
        <v>2103.1456597917818</v>
      </c>
      <c r="Q11" s="29">
        <f>Q10+(Q10*'[1]Plano de carreira'!$G$15)</f>
        <v>2145.2085729876176</v>
      </c>
      <c r="R11" s="29">
        <f>R10+(R10*'[1]Plano de carreira'!$G$15)</f>
        <v>2188.11274444737</v>
      </c>
      <c r="S11" s="29">
        <f>S10+(S10*'[1]Plano de carreira'!$G$15)</f>
        <v>2231.8749993363172</v>
      </c>
      <c r="T11" s="29">
        <f>T10+(T10*'[1]Plano de carreira'!$G$15)</f>
        <v>2276.5124993230438</v>
      </c>
      <c r="U11" s="30">
        <f>U10+(U10*'[1]Plano de carreira'!$G$15)</f>
        <v>2322.0427493095044</v>
      </c>
      <c r="W11" s="31"/>
    </row>
    <row r="12" spans="1:23" x14ac:dyDescent="0.2">
      <c r="A12" s="76" t="s">
        <v>30</v>
      </c>
      <c r="B12" s="77"/>
      <c r="C12" s="24" t="s">
        <v>31</v>
      </c>
      <c r="D12" s="28">
        <f>D11+(D11*'[1]Plano de carreira'!$G$15)</f>
        <v>1824.1476</v>
      </c>
      <c r="E12" s="29">
        <f>E11+(E11*'[1]Plano de carreira'!$G$15)</f>
        <v>1860.6305520000001</v>
      </c>
      <c r="F12" s="29">
        <f>F11+(F11*'[1]Plano de carreira'!$G$15)</f>
        <v>1897.84316304</v>
      </c>
      <c r="G12" s="29">
        <f>G11+(G11*'[1]Plano de carreira'!$G$15)</f>
        <v>1935.8000263008</v>
      </c>
      <c r="H12" s="29">
        <f>H11+(H11*'[1]Plano de carreira'!$G$15)</f>
        <v>1974.516026826816</v>
      </c>
      <c r="I12" s="29">
        <f>I11+(I11*'[1]Plano de carreira'!$G$15)</f>
        <v>2014.0063473633522</v>
      </c>
      <c r="J12" s="29">
        <f>J11+(J11*'[1]Plano de carreira'!$G$15)</f>
        <v>2054.2864743106193</v>
      </c>
      <c r="K12" s="29">
        <f>K11+(K11*'[1]Plano de carreira'!$G$15)</f>
        <v>2095.3722037968319</v>
      </c>
      <c r="L12" s="29">
        <f>L11+(L11*'[1]Plano de carreira'!$G$15)</f>
        <v>2137.2796478727682</v>
      </c>
      <c r="M12" s="29">
        <f>M11+(M11*'[1]Plano de carreira'!$G$15)</f>
        <v>2180.0252408302235</v>
      </c>
      <c r="N12" s="29">
        <f>N11+(N11*'[1]Plano de carreira'!$G$15)</f>
        <v>2223.6257456468284</v>
      </c>
      <c r="O12" s="29">
        <f>O11+(O11*'[1]Plano de carreira'!$G$15)</f>
        <v>2268.0982605597651</v>
      </c>
      <c r="P12" s="29">
        <f>P11+(P11*'[1]Plano de carreira'!$G$15)</f>
        <v>2313.4602257709598</v>
      </c>
      <c r="Q12" s="29">
        <f>Q11+(Q11*'[1]Plano de carreira'!$G$15)</f>
        <v>2359.7294302863793</v>
      </c>
      <c r="R12" s="29">
        <f>R11+(R11*'[1]Plano de carreira'!$G$15)</f>
        <v>2406.9240188921071</v>
      </c>
      <c r="S12" s="29">
        <f>S11+(S11*'[1]Plano de carreira'!$G$15)</f>
        <v>2455.0624992699491</v>
      </c>
      <c r="T12" s="29">
        <f>T11+(T11*'[1]Plano de carreira'!$G$15)</f>
        <v>2504.1637492553482</v>
      </c>
      <c r="U12" s="30">
        <f>U11+(U11*'[1]Plano de carreira'!$G$15)</f>
        <v>2554.2470242404547</v>
      </c>
    </row>
    <row r="13" spans="1:23" x14ac:dyDescent="0.2">
      <c r="A13" s="76" t="s">
        <v>53</v>
      </c>
      <c r="B13" s="77"/>
      <c r="C13" s="24" t="s">
        <v>33</v>
      </c>
      <c r="D13" s="28">
        <f>D12+(D12*'[1]Plano de carreira'!$G$15)</f>
        <v>2006.5623599999999</v>
      </c>
      <c r="E13" s="29">
        <f>E12+(E12*'[1]Plano de carreira'!$G$15)</f>
        <v>2046.6936072000001</v>
      </c>
      <c r="F13" s="29">
        <f>F12+(F12*'[1]Plano de carreira'!$G$15)</f>
        <v>2087.6274793440002</v>
      </c>
      <c r="G13" s="29">
        <f>G12+(G12*'[1]Plano de carreira'!$G$15)</f>
        <v>2129.3800289308801</v>
      </c>
      <c r="H13" s="29">
        <f>H12+(H12*'[1]Plano de carreira'!$G$15)</f>
        <v>2171.9676295094978</v>
      </c>
      <c r="I13" s="29">
        <f>I12+(I12*'[1]Plano de carreira'!$G$15)</f>
        <v>2215.4069820996874</v>
      </c>
      <c r="J13" s="29">
        <f>J12+(J12*'[1]Plano de carreira'!$G$15)</f>
        <v>2259.7151217416813</v>
      </c>
      <c r="K13" s="29">
        <f>K12+(K12*'[1]Plano de carreira'!$G$15)</f>
        <v>2304.9094241765151</v>
      </c>
      <c r="L13" s="29">
        <f>L12+(L12*'[1]Plano de carreira'!$G$15)</f>
        <v>2351.0076126600452</v>
      </c>
      <c r="M13" s="29">
        <f>M12+(M12*'[1]Plano de carreira'!$G$15)</f>
        <v>2398.0277649132458</v>
      </c>
      <c r="N13" s="29">
        <f>N12+(N12*'[1]Plano de carreira'!$G$15)</f>
        <v>2445.9883202115111</v>
      </c>
      <c r="O13" s="29">
        <f>O12+(O12*'[1]Plano de carreira'!$G$15)</f>
        <v>2494.9080866157415</v>
      </c>
      <c r="P13" s="29">
        <f>P12+(P12*'[1]Plano de carreira'!$G$15)</f>
        <v>2544.8062483480558</v>
      </c>
      <c r="Q13" s="29">
        <f>Q12+(Q12*'[1]Plano de carreira'!$G$15)</f>
        <v>2595.7023733150172</v>
      </c>
      <c r="R13" s="29">
        <f>R12+(R12*'[1]Plano de carreira'!$G$15)</f>
        <v>2647.6164207813181</v>
      </c>
      <c r="S13" s="29">
        <f>S12+(S12*'[1]Plano de carreira'!$G$15)</f>
        <v>2700.5687491969438</v>
      </c>
      <c r="T13" s="29">
        <f>T12+(T12*'[1]Plano de carreira'!$G$15)</f>
        <v>2754.5801241808831</v>
      </c>
      <c r="U13" s="30">
        <f>U12+(U12*'[1]Plano de carreira'!$G$15)</f>
        <v>2809.6717266645001</v>
      </c>
      <c r="W13" s="32"/>
    </row>
    <row r="14" spans="1:23" x14ac:dyDescent="0.2">
      <c r="A14" s="76" t="s">
        <v>61</v>
      </c>
      <c r="B14" s="77"/>
      <c r="C14" s="24" t="s">
        <v>34</v>
      </c>
      <c r="D14" s="33">
        <f>D13+(D13*'[1]Plano de carreira'!$G$15)</f>
        <v>2207.2185959999997</v>
      </c>
      <c r="E14" s="34">
        <f>E13+(E13*'[1]Plano de carreira'!$G$15)</f>
        <v>2251.3629679200003</v>
      </c>
      <c r="F14" s="34">
        <f>F13+(F13*'[1]Plano de carreira'!$G$15)</f>
        <v>2296.3902272784003</v>
      </c>
      <c r="G14" s="34">
        <f>G13+(G13*'[1]Plano de carreira'!$G$15)</f>
        <v>2342.3180318239683</v>
      </c>
      <c r="H14" s="34">
        <f>H13+(H13*'[1]Plano de carreira'!$G$15)</f>
        <v>2389.1643924604477</v>
      </c>
      <c r="I14" s="34">
        <f>I13+(I13*'[1]Plano de carreira'!$G$15)</f>
        <v>2436.9476803096563</v>
      </c>
      <c r="J14" s="34">
        <f>J13+(J13*'[1]Plano de carreira'!$G$15)</f>
        <v>2485.6866339158496</v>
      </c>
      <c r="K14" s="34">
        <f>K13+(K13*'[1]Plano de carreira'!$G$15)</f>
        <v>2535.4003665941668</v>
      </c>
      <c r="L14" s="34">
        <f>L13+(L13*'[1]Plano de carreira'!$G$15)</f>
        <v>2586.1083739260498</v>
      </c>
      <c r="M14" s="34">
        <f>M13+(M13*'[1]Plano de carreira'!$G$15)</f>
        <v>2637.8305414045703</v>
      </c>
      <c r="N14" s="34">
        <f>N13+(N13*'[1]Plano de carreira'!$G$15)</f>
        <v>2690.5871522326624</v>
      </c>
      <c r="O14" s="34">
        <f>O13+(O13*'[1]Plano de carreira'!$G$15)</f>
        <v>2744.3988952773157</v>
      </c>
      <c r="P14" s="34">
        <f>P13+(P13*'[1]Plano de carreira'!$G$15)</f>
        <v>2799.2868731828612</v>
      </c>
      <c r="Q14" s="35">
        <f>Q13+(Q13*'[1]Plano de carreira'!$G$15)</f>
        <v>2855.2726106465188</v>
      </c>
      <c r="R14" s="34">
        <f>R13+(R13*'[1]Plano de carreira'!$G$15)</f>
        <v>2912.37806285945</v>
      </c>
      <c r="S14" s="34">
        <f>S13+(S13*'[1]Plano de carreira'!$G$15)</f>
        <v>2970.6256241166384</v>
      </c>
      <c r="T14" s="34">
        <f>T13+(T13*'[1]Plano de carreira'!$G$15)</f>
        <v>3030.0381365989715</v>
      </c>
      <c r="U14" s="30">
        <f>U13+(U13*'[1]Plano de carreira'!$G$15)</f>
        <v>3090.6388993309502</v>
      </c>
      <c r="W14" s="36"/>
    </row>
    <row r="15" spans="1:23" x14ac:dyDescent="0.2">
      <c r="A15" s="76" t="s">
        <v>35</v>
      </c>
      <c r="B15" s="77"/>
      <c r="C15" s="24" t="s">
        <v>36</v>
      </c>
      <c r="D15" s="37">
        <f>D14+(D14*'[1]Plano de carreira'!$G$15)</f>
        <v>2427.9404555999995</v>
      </c>
      <c r="E15" s="29">
        <f>E14+(E14*'[1]Plano de carreira'!$G$15)</f>
        <v>2476.4992647120002</v>
      </c>
      <c r="F15" s="29">
        <f>F14+(F14*'[1]Plano de carreira'!$G$15)</f>
        <v>2526.0292500062405</v>
      </c>
      <c r="G15" s="29">
        <f>G14+(G14*'[1]Plano de carreira'!$G$15)</f>
        <v>2576.5498350063654</v>
      </c>
      <c r="H15" s="37">
        <f>H14+(H14*'[1]Plano de carreira'!$G$15)</f>
        <v>2628.0808317064925</v>
      </c>
      <c r="I15" s="29">
        <f>I14+(I14*'[1]Plano de carreira'!$G$15)</f>
        <v>2680.6424483406217</v>
      </c>
      <c r="J15" s="29">
        <f>J14+(J14*'[1]Plano de carreira'!$G$15)</f>
        <v>2734.2552973074344</v>
      </c>
      <c r="K15" s="29">
        <f>K14+(K14*'[1]Plano de carreira'!$G$15)</f>
        <v>2788.9404032535836</v>
      </c>
      <c r="L15" s="29">
        <f>L14+(L14*'[1]Plano de carreira'!$G$15)</f>
        <v>2844.7192113186547</v>
      </c>
      <c r="M15" s="29">
        <f>M14+(M14*'[1]Plano de carreira'!$G$15)</f>
        <v>2901.6135955450272</v>
      </c>
      <c r="N15" s="29">
        <f>N14+(N14*'[1]Plano de carreira'!$G$15)</f>
        <v>2959.6458674559285</v>
      </c>
      <c r="O15" s="29">
        <f>O14+(O14*'[1]Plano de carreira'!$G$15)</f>
        <v>3018.838784805047</v>
      </c>
      <c r="P15" s="29">
        <f>P14+(P14*'[1]Plano de carreira'!$G$15)</f>
        <v>3079.2155605011471</v>
      </c>
      <c r="Q15" s="29">
        <f>Q14+(Q14*'[1]Plano de carreira'!$G$15)</f>
        <v>3140.7998717111709</v>
      </c>
      <c r="R15" s="29">
        <f>R14+(R14*'[1]Plano de carreira'!$G$15)</f>
        <v>3203.6158691453948</v>
      </c>
      <c r="S15" s="29">
        <f>S14+(S14*'[1]Plano de carreira'!$G$15)</f>
        <v>3267.6881865283021</v>
      </c>
      <c r="T15" s="37">
        <f>T14+(T14*'[1]Plano de carreira'!$G$15)</f>
        <v>3333.0419502588688</v>
      </c>
      <c r="U15" s="30">
        <f>U14+(U14*'[1]Plano de carreira'!$G$15)</f>
        <v>3399.7027892640454</v>
      </c>
    </row>
    <row r="16" spans="1:23" x14ac:dyDescent="0.2">
      <c r="A16" s="76" t="s">
        <v>37</v>
      </c>
      <c r="B16" s="77"/>
      <c r="C16" s="24" t="s">
        <v>38</v>
      </c>
      <c r="D16" s="38">
        <f>D15+(D15*'[1]Plano de carreira'!$G$15)</f>
        <v>2670.7345011599996</v>
      </c>
      <c r="E16" s="39">
        <f>E15+(E15*'[1]Plano de carreira'!$G$15)</f>
        <v>2724.1491911832004</v>
      </c>
      <c r="F16" s="39">
        <f>F15+(F15*'[1]Plano de carreira'!$G$15)</f>
        <v>2778.6321750068646</v>
      </c>
      <c r="G16" s="39">
        <f>G15+(G15*'[1]Plano de carreira'!$G$15)</f>
        <v>2834.2048185070021</v>
      </c>
      <c r="H16" s="38">
        <f>H15+(H15*'[1]Plano de carreira'!$G$15)</f>
        <v>2890.8889148771418</v>
      </c>
      <c r="I16" s="39">
        <f>I15+(I15*'[1]Plano de carreira'!$G$15)</f>
        <v>2948.706693174684</v>
      </c>
      <c r="J16" s="39">
        <f>J15+(J15*'[1]Plano de carreira'!$G$15)</f>
        <v>3007.680827038178</v>
      </c>
      <c r="K16" s="39">
        <f>K15+(K15*'[1]Plano de carreira'!$G$15)</f>
        <v>3067.8344435789418</v>
      </c>
      <c r="L16" s="39">
        <f>L15+(L15*'[1]Plano de carreira'!$G$15)</f>
        <v>3129.1911324505204</v>
      </c>
      <c r="M16" s="39">
        <f>M15+(M15*'[1]Plano de carreira'!$G$15)</f>
        <v>3191.77495509953</v>
      </c>
      <c r="N16" s="39">
        <f>N15+(N15*'[1]Plano de carreira'!$G$15)</f>
        <v>3255.6104542015214</v>
      </c>
      <c r="O16" s="39">
        <f>O15+(O15*'[1]Plano de carreira'!$G$15)</f>
        <v>3320.7226632855518</v>
      </c>
      <c r="P16" s="39">
        <f>P15+(P15*'[1]Plano de carreira'!$G$15)</f>
        <v>3387.1371165512619</v>
      </c>
      <c r="Q16" s="39">
        <f>Q15+(Q15*'[1]Plano de carreira'!$G$15)</f>
        <v>3454.8798588822879</v>
      </c>
      <c r="R16" s="39">
        <f>R15+(R15*'[1]Plano de carreira'!$G$15)</f>
        <v>3523.9774560599344</v>
      </c>
      <c r="S16" s="39">
        <f>S15+(S15*'[1]Plano de carreira'!$G$15)</f>
        <v>3594.4570051811324</v>
      </c>
      <c r="T16" s="38">
        <f>T15+(T15*'[1]Plano de carreira'!$G$15)</f>
        <v>3666.3461452847559</v>
      </c>
      <c r="U16" s="30">
        <f>U15+(U15*'[1]Plano de carreira'!$G$15)</f>
        <v>3739.6730681904501</v>
      </c>
    </row>
    <row r="17" spans="1:21" ht="15" x14ac:dyDescent="0.25">
      <c r="A17" s="95" t="s">
        <v>39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7"/>
    </row>
    <row r="18" spans="1:21" ht="15.75" thickBot="1" x14ac:dyDescent="0.3">
      <c r="A18" s="98" t="s">
        <v>40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/>
    </row>
    <row r="19" spans="1:21" ht="15.75" thickBot="1" x14ac:dyDescent="0.3">
      <c r="A19" s="101" t="s">
        <v>41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3"/>
    </row>
    <row r="20" spans="1:21" ht="15.75" thickBot="1" x14ac:dyDescent="0.3">
      <c r="A20" s="64" t="s">
        <v>42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</row>
    <row r="21" spans="1:21" ht="59.25" customHeight="1" x14ac:dyDescent="0.2">
      <c r="A21" s="67" t="s">
        <v>58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</row>
    <row r="22" spans="1:21" ht="53.25" customHeight="1" x14ac:dyDescent="0.2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40"/>
    </row>
    <row r="23" spans="1:21" ht="114.75" customHeight="1" thickBot="1" x14ac:dyDescent="0.25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3"/>
    </row>
    <row r="24" spans="1:21" ht="15.75" thickBot="1" x14ac:dyDescent="0.3">
      <c r="A24" s="101" t="s">
        <v>69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3"/>
    </row>
    <row r="25" spans="1:21" ht="15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ht="1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x14ac:dyDescent="0.2">
      <c r="A27" s="44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47"/>
      <c r="U27" s="47"/>
    </row>
    <row r="28" spans="1:21" x14ac:dyDescent="0.2">
      <c r="A28" s="46"/>
      <c r="B28" s="46"/>
      <c r="C28" s="47"/>
      <c r="D28" s="46"/>
      <c r="E28" s="4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ht="15" x14ac:dyDescent="0.25">
      <c r="A29" s="105" t="s">
        <v>62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21" ht="15" x14ac:dyDescent="0.25">
      <c r="A30" s="105" t="s">
        <v>44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1" ht="15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x14ac:dyDescent="0.2">
      <c r="B32" s="49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2:20" x14ac:dyDescent="0.2">
      <c r="B33" s="49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2:20" x14ac:dyDescent="0.2">
      <c r="B34" s="49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2:20" x14ac:dyDescent="0.2">
      <c r="B35" s="49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2:20" x14ac:dyDescent="0.2">
      <c r="B36" s="49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2:20" x14ac:dyDescent="0.2">
      <c r="B37" s="49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2:20" x14ac:dyDescent="0.2">
      <c r="B38" s="49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2:20" x14ac:dyDescent="0.2">
      <c r="C39" s="48"/>
    </row>
    <row r="40" spans="2:20" x14ac:dyDescent="0.2">
      <c r="C40" s="50"/>
    </row>
  </sheetData>
  <mergeCells count="31">
    <mergeCell ref="A3:U3"/>
    <mergeCell ref="A19:U19"/>
    <mergeCell ref="A1:U1"/>
    <mergeCell ref="A29:U29"/>
    <mergeCell ref="A30:U30"/>
    <mergeCell ref="A15:B15"/>
    <mergeCell ref="A16:B16"/>
    <mergeCell ref="A17:U17"/>
    <mergeCell ref="A21:U23"/>
    <mergeCell ref="A24:U24"/>
    <mergeCell ref="A10:B10"/>
    <mergeCell ref="A11:B11"/>
    <mergeCell ref="A12:B12"/>
    <mergeCell ref="A13:B13"/>
    <mergeCell ref="A14:B14"/>
    <mergeCell ref="A4:E4"/>
    <mergeCell ref="A20:U20"/>
    <mergeCell ref="A8:C8"/>
    <mergeCell ref="A9:C9"/>
    <mergeCell ref="A18:U18"/>
    <mergeCell ref="A5:E5"/>
    <mergeCell ref="F5:J5"/>
    <mergeCell ref="A6:E6"/>
    <mergeCell ref="F6:J6"/>
    <mergeCell ref="A7:C7"/>
    <mergeCell ref="D7:U7"/>
    <mergeCell ref="T4:U5"/>
    <mergeCell ref="K5:S6"/>
    <mergeCell ref="T6:U6"/>
    <mergeCell ref="F4:J4"/>
    <mergeCell ref="K4:S4"/>
  </mergeCells>
  <pageMargins left="0.511811024" right="0.511811024" top="0.78740157499999996" bottom="0.78740157499999996" header="0.31496062000000002" footer="0.31496062000000002"/>
  <pageSetup paperSize="9" scale="6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topLeftCell="A4" workbookViewId="0">
      <selection activeCell="N31" sqref="N31"/>
    </sheetView>
  </sheetViews>
  <sheetFormatPr defaultRowHeight="15" x14ac:dyDescent="0.25"/>
  <cols>
    <col min="2" max="2" width="12.7109375" customWidth="1"/>
    <col min="4" max="4" width="10" bestFit="1" customWidth="1"/>
    <col min="5" max="5" width="9.7109375" customWidth="1"/>
    <col min="6" max="6" width="9.85546875" customWidth="1"/>
    <col min="7" max="7" width="11.28515625" customWidth="1"/>
    <col min="8" max="8" width="10.85546875" customWidth="1"/>
    <col min="9" max="9" width="11.42578125" customWidth="1"/>
    <col min="10" max="10" width="10.85546875" customWidth="1"/>
    <col min="11" max="11" width="10.42578125" customWidth="1"/>
    <col min="12" max="12" width="10" customWidth="1"/>
    <col min="13" max="13" width="10.28515625" customWidth="1"/>
    <col min="14" max="14" width="9.7109375" customWidth="1"/>
    <col min="15" max="15" width="10.5703125" customWidth="1"/>
    <col min="16" max="16" width="10" customWidth="1"/>
    <col min="17" max="17" width="10.28515625" customWidth="1"/>
    <col min="18" max="19" width="10" customWidth="1"/>
    <col min="20" max="20" width="10.28515625" customWidth="1"/>
    <col min="21" max="21" width="10" customWidth="1"/>
    <col min="258" max="258" width="12.7109375" customWidth="1"/>
    <col min="514" max="514" width="12.7109375" customWidth="1"/>
    <col min="770" max="770" width="12.7109375" customWidth="1"/>
    <col min="1026" max="1026" width="12.7109375" customWidth="1"/>
    <col min="1282" max="1282" width="12.7109375" customWidth="1"/>
    <col min="1538" max="1538" width="12.7109375" customWidth="1"/>
    <col min="1794" max="1794" width="12.7109375" customWidth="1"/>
    <col min="2050" max="2050" width="12.7109375" customWidth="1"/>
    <col min="2306" max="2306" width="12.7109375" customWidth="1"/>
    <col min="2562" max="2562" width="12.7109375" customWidth="1"/>
    <col min="2818" max="2818" width="12.7109375" customWidth="1"/>
    <col min="3074" max="3074" width="12.7109375" customWidth="1"/>
    <col min="3330" max="3330" width="12.7109375" customWidth="1"/>
    <col min="3586" max="3586" width="12.7109375" customWidth="1"/>
    <col min="3842" max="3842" width="12.7109375" customWidth="1"/>
    <col min="4098" max="4098" width="12.7109375" customWidth="1"/>
    <col min="4354" max="4354" width="12.7109375" customWidth="1"/>
    <col min="4610" max="4610" width="12.7109375" customWidth="1"/>
    <col min="4866" max="4866" width="12.7109375" customWidth="1"/>
    <col min="5122" max="5122" width="12.7109375" customWidth="1"/>
    <col min="5378" max="5378" width="12.7109375" customWidth="1"/>
    <col min="5634" max="5634" width="12.7109375" customWidth="1"/>
    <col min="5890" max="5890" width="12.7109375" customWidth="1"/>
    <col min="6146" max="6146" width="12.7109375" customWidth="1"/>
    <col min="6402" max="6402" width="12.7109375" customWidth="1"/>
    <col min="6658" max="6658" width="12.7109375" customWidth="1"/>
    <col min="6914" max="6914" width="12.7109375" customWidth="1"/>
    <col min="7170" max="7170" width="12.7109375" customWidth="1"/>
    <col min="7426" max="7426" width="12.7109375" customWidth="1"/>
    <col min="7682" max="7682" width="12.7109375" customWidth="1"/>
    <col min="7938" max="7938" width="12.7109375" customWidth="1"/>
    <col min="8194" max="8194" width="12.7109375" customWidth="1"/>
    <col min="8450" max="8450" width="12.7109375" customWidth="1"/>
    <col min="8706" max="8706" width="12.7109375" customWidth="1"/>
    <col min="8962" max="8962" width="12.7109375" customWidth="1"/>
    <col min="9218" max="9218" width="12.7109375" customWidth="1"/>
    <col min="9474" max="9474" width="12.7109375" customWidth="1"/>
    <col min="9730" max="9730" width="12.7109375" customWidth="1"/>
    <col min="9986" max="9986" width="12.7109375" customWidth="1"/>
    <col min="10242" max="10242" width="12.7109375" customWidth="1"/>
    <col min="10498" max="10498" width="12.7109375" customWidth="1"/>
    <col min="10754" max="10754" width="12.7109375" customWidth="1"/>
    <col min="11010" max="11010" width="12.7109375" customWidth="1"/>
    <col min="11266" max="11266" width="12.7109375" customWidth="1"/>
    <col min="11522" max="11522" width="12.7109375" customWidth="1"/>
    <col min="11778" max="11778" width="12.7109375" customWidth="1"/>
    <col min="12034" max="12034" width="12.7109375" customWidth="1"/>
    <col min="12290" max="12290" width="12.7109375" customWidth="1"/>
    <col min="12546" max="12546" width="12.7109375" customWidth="1"/>
    <col min="12802" max="12802" width="12.7109375" customWidth="1"/>
    <col min="13058" max="13058" width="12.7109375" customWidth="1"/>
    <col min="13314" max="13314" width="12.7109375" customWidth="1"/>
    <col min="13570" max="13570" width="12.7109375" customWidth="1"/>
    <col min="13826" max="13826" width="12.7109375" customWidth="1"/>
    <col min="14082" max="14082" width="12.7109375" customWidth="1"/>
    <col min="14338" max="14338" width="12.7109375" customWidth="1"/>
    <col min="14594" max="14594" width="12.7109375" customWidth="1"/>
    <col min="14850" max="14850" width="12.7109375" customWidth="1"/>
    <col min="15106" max="15106" width="12.7109375" customWidth="1"/>
    <col min="15362" max="15362" width="12.7109375" customWidth="1"/>
    <col min="15618" max="15618" width="12.7109375" customWidth="1"/>
    <col min="15874" max="15874" width="12.7109375" customWidth="1"/>
    <col min="16130" max="16130" width="12.7109375" customWidth="1"/>
  </cols>
  <sheetData>
    <row r="1" spans="1:21" ht="18.75" x14ac:dyDescent="0.3">
      <c r="A1" s="104" t="s">
        <v>68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18.75" thickBot="1" x14ac:dyDescent="0.3">
      <c r="A2" s="106" t="s">
        <v>67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x14ac:dyDescent="0.25">
      <c r="A3" s="147" t="s">
        <v>0</v>
      </c>
      <c r="B3" s="148"/>
      <c r="C3" s="148"/>
      <c r="D3" s="148"/>
      <c r="E3" s="148"/>
      <c r="F3" s="149" t="s">
        <v>73</v>
      </c>
      <c r="G3" s="150"/>
      <c r="H3" s="150"/>
      <c r="I3" s="150"/>
      <c r="J3" s="151"/>
      <c r="K3" s="152" t="s">
        <v>1</v>
      </c>
      <c r="L3" s="153"/>
      <c r="M3" s="153"/>
      <c r="N3" s="153"/>
      <c r="O3" s="153"/>
      <c r="P3" s="153"/>
      <c r="Q3" s="153"/>
      <c r="R3" s="153"/>
      <c r="S3" s="154"/>
      <c r="T3" s="155" t="s">
        <v>2</v>
      </c>
      <c r="U3" s="156"/>
    </row>
    <row r="4" spans="1:21" x14ac:dyDescent="0.25">
      <c r="A4" s="147" t="s">
        <v>3</v>
      </c>
      <c r="B4" s="148"/>
      <c r="C4" s="148"/>
      <c r="D4" s="148"/>
      <c r="E4" s="148"/>
      <c r="F4" s="149" t="s">
        <v>63</v>
      </c>
      <c r="G4" s="149"/>
      <c r="H4" s="149"/>
      <c r="I4" s="149"/>
      <c r="J4" s="159"/>
      <c r="K4" s="160" t="s">
        <v>64</v>
      </c>
      <c r="L4" s="161"/>
      <c r="M4" s="161"/>
      <c r="N4" s="161"/>
      <c r="O4" s="161"/>
      <c r="P4" s="161"/>
      <c r="Q4" s="161"/>
      <c r="R4" s="161"/>
      <c r="S4" s="162"/>
      <c r="T4" s="157"/>
      <c r="U4" s="158"/>
    </row>
    <row r="5" spans="1:21" ht="15.75" thickBot="1" x14ac:dyDescent="0.3">
      <c r="A5" s="147" t="s">
        <v>5</v>
      </c>
      <c r="B5" s="148"/>
      <c r="C5" s="148"/>
      <c r="D5" s="148"/>
      <c r="E5" s="148"/>
      <c r="F5" s="149">
        <v>7</v>
      </c>
      <c r="G5" s="149"/>
      <c r="H5" s="149"/>
      <c r="I5" s="149"/>
      <c r="J5" s="159"/>
      <c r="K5" s="163"/>
      <c r="L5" s="164"/>
      <c r="M5" s="164"/>
      <c r="N5" s="164"/>
      <c r="O5" s="164"/>
      <c r="P5" s="164"/>
      <c r="Q5" s="164"/>
      <c r="R5" s="164"/>
      <c r="S5" s="165"/>
      <c r="T5" s="166" t="s">
        <v>6</v>
      </c>
      <c r="U5" s="167"/>
    </row>
    <row r="6" spans="1:21" x14ac:dyDescent="0.25">
      <c r="A6" s="168" t="s">
        <v>7</v>
      </c>
      <c r="B6" s="169"/>
      <c r="C6" s="170"/>
      <c r="D6" s="152" t="s">
        <v>8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2"/>
    </row>
    <row r="7" spans="1:21" x14ac:dyDescent="0.25">
      <c r="A7" s="173"/>
      <c r="B7" s="174"/>
      <c r="C7" s="175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ht="15.75" thickBot="1" x14ac:dyDescent="0.3">
      <c r="A8" s="176" t="s">
        <v>9</v>
      </c>
      <c r="B8" s="177"/>
      <c r="C8" s="178"/>
      <c r="D8" s="1" t="s">
        <v>10</v>
      </c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1" t="s">
        <v>16</v>
      </c>
      <c r="K8" s="1" t="s">
        <v>17</v>
      </c>
      <c r="L8" s="1" t="s">
        <v>18</v>
      </c>
      <c r="M8" s="1" t="s">
        <v>19</v>
      </c>
      <c r="N8" s="1" t="s">
        <v>20</v>
      </c>
      <c r="O8" s="1" t="s">
        <v>21</v>
      </c>
      <c r="P8" s="1" t="s">
        <v>22</v>
      </c>
      <c r="Q8" s="1" t="s">
        <v>23</v>
      </c>
      <c r="R8" s="1" t="s">
        <v>24</v>
      </c>
      <c r="S8" s="1" t="s">
        <v>25</v>
      </c>
      <c r="T8" s="1" t="s">
        <v>26</v>
      </c>
      <c r="U8" s="2" t="s">
        <v>27</v>
      </c>
    </row>
    <row r="9" spans="1:21" x14ac:dyDescent="0.25">
      <c r="A9" s="55" t="s">
        <v>30</v>
      </c>
      <c r="B9" s="56"/>
      <c r="C9" s="13" t="s">
        <v>18</v>
      </c>
      <c r="D9" s="14">
        <v>12000</v>
      </c>
      <c r="E9" s="15">
        <f>D9+(D9*'[1]Plano de carreira'!$G$13)</f>
        <v>12240</v>
      </c>
      <c r="F9" s="15">
        <f>E9+(E9*'[1]Plano de carreira'!$G$13)</f>
        <v>12484.8</v>
      </c>
      <c r="G9" s="15">
        <f>F9+(F9*'[1]Plano de carreira'!$G$13)</f>
        <v>12734.495999999999</v>
      </c>
      <c r="H9" s="15">
        <f>G9+(G9*'[1]Plano de carreira'!$G$13)</f>
        <v>12989.18592</v>
      </c>
      <c r="I9" s="15">
        <f>H9+(H9*'[1]Plano de carreira'!$G$13)</f>
        <v>13248.9696384</v>
      </c>
      <c r="J9" s="15">
        <f>I9+(I9*'[1]Plano de carreira'!$G$13)</f>
        <v>13513.949031168</v>
      </c>
      <c r="K9" s="15">
        <f>J9+(J9*'[1]Plano de carreira'!$G$13)</f>
        <v>13784.22801179136</v>
      </c>
      <c r="L9" s="15">
        <f>K9+(K9*'[1]Plano de carreira'!$G$13)</f>
        <v>14059.912572027188</v>
      </c>
      <c r="M9" s="15">
        <f>L9+(L9*'[1]Plano de carreira'!$G$13)</f>
        <v>14341.110823467732</v>
      </c>
      <c r="N9" s="15">
        <f>M9+(M9*'[1]Plano de carreira'!$G$13)</f>
        <v>14627.933039937087</v>
      </c>
      <c r="O9" s="15">
        <f>N9+(N9*'[1]Plano de carreira'!$G$13)</f>
        <v>14920.491700735829</v>
      </c>
      <c r="P9" s="15">
        <f>O9+(O9*'[1]Plano de carreira'!$G$13)</f>
        <v>15218.901534750545</v>
      </c>
      <c r="Q9" s="15">
        <f>P9+(P9*'[1]Plano de carreira'!$G$13)</f>
        <v>15523.279565445555</v>
      </c>
      <c r="R9" s="15">
        <f>Q9+(Q9*'[1]Plano de carreira'!$G$13)</f>
        <v>15833.745156754467</v>
      </c>
      <c r="S9" s="15">
        <f>R9+(R9*'[1]Plano de carreira'!$G$13)</f>
        <v>16150.420059889557</v>
      </c>
      <c r="T9" s="15">
        <f>S9+(S9*'[1]Plano de carreira'!$G$13)</f>
        <v>16473.428461087347</v>
      </c>
      <c r="U9" s="16">
        <f>T9+(T9*'[1]Plano de carreira'!$G$13)</f>
        <v>16802.897030309094</v>
      </c>
    </row>
    <row r="10" spans="1:21" x14ac:dyDescent="0.25">
      <c r="A10" s="57" t="s">
        <v>32</v>
      </c>
      <c r="B10" s="20"/>
      <c r="C10" s="17" t="s">
        <v>29</v>
      </c>
      <c r="D10" s="4">
        <f>D9+(D9*'[1]Plano de carreira'!$G$15)</f>
        <v>13200</v>
      </c>
      <c r="E10" s="5">
        <f>E9+(E9*'[1]Plano de carreira'!$G$15)</f>
        <v>13464</v>
      </c>
      <c r="F10" s="5">
        <f>F9+(F9*'[1]Plano de carreira'!$G$15)</f>
        <v>13733.279999999999</v>
      </c>
      <c r="G10" s="5">
        <f>G9+(G9*'[1]Plano de carreira'!$G$15)</f>
        <v>14007.945599999999</v>
      </c>
      <c r="H10" s="5">
        <f>H9+(H9*'[1]Plano de carreira'!$G$15)</f>
        <v>14288.104512</v>
      </c>
      <c r="I10" s="5">
        <f>I9+(I9*'[1]Plano de carreira'!$G$15)</f>
        <v>14573.866602239999</v>
      </c>
      <c r="J10" s="5">
        <f>J9+(J9*'[1]Plano de carreira'!$G$15)</f>
        <v>14865.3439342848</v>
      </c>
      <c r="K10" s="5">
        <f>K9+(K9*'[1]Plano de carreira'!$G$15)</f>
        <v>15162.650812970496</v>
      </c>
      <c r="L10" s="5">
        <f>L9+(L9*'[1]Plano de carreira'!$G$15)</f>
        <v>15465.903829229906</v>
      </c>
      <c r="M10" s="5">
        <f>M9+(M9*'[1]Plano de carreira'!$G$15)</f>
        <v>15775.221905814506</v>
      </c>
      <c r="N10" s="5">
        <f>N9+(N9*'[1]Plano de carreira'!$G$15)</f>
        <v>16090.726343930795</v>
      </c>
      <c r="O10" s="5">
        <f>O9+(O9*'[1]Plano de carreira'!$G$15)</f>
        <v>16412.540870809411</v>
      </c>
      <c r="P10" s="5">
        <f>P9+(P9*'[1]Plano de carreira'!$G$15)</f>
        <v>16740.7916882256</v>
      </c>
      <c r="Q10" s="5">
        <f>Q9+(Q9*'[1]Plano de carreira'!$G$15)</f>
        <v>17075.60752199011</v>
      </c>
      <c r="R10" s="5">
        <f>R9+(R9*'[1]Plano de carreira'!$G$15)</f>
        <v>17417.119672429915</v>
      </c>
      <c r="S10" s="5">
        <f>S9+(S9*'[1]Plano de carreira'!$G$15)</f>
        <v>17765.462065878513</v>
      </c>
      <c r="T10" s="5">
        <f>T9+(T9*'[1]Plano de carreira'!$G$15)</f>
        <v>18120.771307196082</v>
      </c>
      <c r="U10" s="6">
        <f>U9+(U9*'[1]Plano de carreira'!$G$15)</f>
        <v>18483.186733340004</v>
      </c>
    </row>
    <row r="11" spans="1:21" x14ac:dyDescent="0.25">
      <c r="A11" s="57" t="s">
        <v>65</v>
      </c>
      <c r="B11" s="20"/>
      <c r="C11" s="3" t="s">
        <v>31</v>
      </c>
      <c r="D11" s="4">
        <f>D10+(D10*'[1]Plano de carreira'!$G$15)</f>
        <v>14520</v>
      </c>
      <c r="E11" s="5">
        <f>E10+(E10*'[1]Plano de carreira'!$G$15)</f>
        <v>14810.4</v>
      </c>
      <c r="F11" s="5">
        <f>F10+(F10*'[1]Plano de carreira'!$G$15)</f>
        <v>15106.607999999998</v>
      </c>
      <c r="G11" s="5">
        <f>G10+(G10*'[1]Plano de carreira'!$G$15)</f>
        <v>15408.740159999999</v>
      </c>
      <c r="H11" s="5">
        <f>H10+(H10*'[1]Plano de carreira'!$G$15)</f>
        <v>15716.914963200001</v>
      </c>
      <c r="I11" s="5">
        <f>I10+(I10*'[1]Plano de carreira'!$G$15)</f>
        <v>16031.253262463999</v>
      </c>
      <c r="J11" s="5">
        <f>J10+(J10*'[1]Plano de carreira'!$G$15)</f>
        <v>16351.878327713279</v>
      </c>
      <c r="K11" s="5">
        <f>K10+(K10*'[1]Plano de carreira'!$G$15)</f>
        <v>16678.915894267546</v>
      </c>
      <c r="L11" s="5">
        <f>L10+(L10*'[1]Plano de carreira'!$G$15)</f>
        <v>17012.494212152898</v>
      </c>
      <c r="M11" s="5">
        <f>M10+(M10*'[1]Plano de carreira'!$G$15)</f>
        <v>17352.744096395956</v>
      </c>
      <c r="N11" s="5">
        <f>N10+(N10*'[1]Plano de carreira'!$G$15)</f>
        <v>17699.798978323874</v>
      </c>
      <c r="O11" s="5">
        <f>O10+(O10*'[1]Plano de carreira'!$G$15)</f>
        <v>18053.794957890354</v>
      </c>
      <c r="P11" s="5">
        <f>P10+(P10*'[1]Plano de carreira'!$G$15)</f>
        <v>18414.870857048161</v>
      </c>
      <c r="Q11" s="5">
        <f>Q10+(Q10*'[1]Plano de carreira'!$G$15)</f>
        <v>18783.16827418912</v>
      </c>
      <c r="R11" s="5">
        <f>R10+(R10*'[1]Plano de carreira'!$G$15)</f>
        <v>19158.831639672906</v>
      </c>
      <c r="S11" s="5">
        <f>S10+(S10*'[1]Plano de carreira'!$G$15)</f>
        <v>19542.008272466366</v>
      </c>
      <c r="T11" s="5">
        <f>T10+(T10*'[1]Plano de carreira'!$G$15)</f>
        <v>19932.848437915691</v>
      </c>
      <c r="U11" s="6">
        <f>U10+(U10*'[1]Plano de carreira'!$G$15)</f>
        <v>20331.505406674005</v>
      </c>
    </row>
    <row r="12" spans="1:21" x14ac:dyDescent="0.25">
      <c r="A12" s="57" t="s">
        <v>35</v>
      </c>
      <c r="B12" s="20"/>
      <c r="C12" s="18" t="s">
        <v>33</v>
      </c>
      <c r="D12" s="4">
        <f>D11+(D11*'[1]Plano de carreira'!$G$15)</f>
        <v>15972</v>
      </c>
      <c r="E12" s="5">
        <f>E11+(E11*'[1]Plano de carreira'!$G$15)</f>
        <v>16291.439999999999</v>
      </c>
      <c r="F12" s="5">
        <f>F11+(F11*'[1]Plano de carreira'!$G$15)</f>
        <v>16617.268799999998</v>
      </c>
      <c r="G12" s="5">
        <f>G11+(G11*'[1]Plano de carreira'!$G$15)</f>
        <v>16949.614175999999</v>
      </c>
      <c r="H12" s="5">
        <f>H11+(H11*'[1]Plano de carreira'!$G$15)</f>
        <v>17288.60645952</v>
      </c>
      <c r="I12" s="5">
        <f>I11+(I11*'[1]Plano de carreira'!$G$15)</f>
        <v>17634.378588710399</v>
      </c>
      <c r="J12" s="5">
        <f>J11+(J11*'[1]Plano de carreira'!$G$15)</f>
        <v>17987.066160484606</v>
      </c>
      <c r="K12" s="5">
        <f>K11+(K11*'[1]Plano de carreira'!$G$15)</f>
        <v>18346.807483694301</v>
      </c>
      <c r="L12" s="5">
        <f>L11+(L11*'[1]Plano de carreira'!$G$15)</f>
        <v>18713.743633368187</v>
      </c>
      <c r="M12" s="5">
        <f>M11+(M11*'[1]Plano de carreira'!$G$15)</f>
        <v>19088.018506035551</v>
      </c>
      <c r="N12" s="5">
        <f>N11+(N11*'[1]Plano de carreira'!$G$15)</f>
        <v>19469.778876156262</v>
      </c>
      <c r="O12" s="5">
        <f>O11+(O11*'[1]Plano de carreira'!$G$15)</f>
        <v>19859.174453679389</v>
      </c>
      <c r="P12" s="5">
        <f>P11+(P11*'[1]Plano de carreira'!$G$15)</f>
        <v>20256.357942752977</v>
      </c>
      <c r="Q12" s="5">
        <f>Q11+(Q11*'[1]Plano de carreira'!$G$15)</f>
        <v>20661.485101608032</v>
      </c>
      <c r="R12" s="5">
        <f>R11+(R11*'[1]Plano de carreira'!$G$15)</f>
        <v>21074.714803640196</v>
      </c>
      <c r="S12" s="5">
        <f>S11+(S11*'[1]Plano de carreira'!$G$15)</f>
        <v>21496.209099713004</v>
      </c>
      <c r="T12" s="5">
        <f>T11+(T11*'[1]Plano de carreira'!$G$15)</f>
        <v>21926.133281707262</v>
      </c>
      <c r="U12" s="6">
        <f>U11+(U11*'[1]Plano de carreira'!$G$15)</f>
        <v>22364.655947341405</v>
      </c>
    </row>
    <row r="13" spans="1:21" x14ac:dyDescent="0.25">
      <c r="A13" s="57" t="s">
        <v>37</v>
      </c>
      <c r="B13" s="20"/>
      <c r="C13" s="3" t="s">
        <v>34</v>
      </c>
      <c r="D13" s="7">
        <f>D12+(D12*'[1]Plano de carreira'!$G$15)</f>
        <v>17569.2</v>
      </c>
      <c r="E13" s="8">
        <f>E12+(E12*'[1]Plano de carreira'!$G$15)</f>
        <v>17920.583999999999</v>
      </c>
      <c r="F13" s="8">
        <f>F12+(F12*'[1]Plano de carreira'!$G$15)</f>
        <v>18278.995679999996</v>
      </c>
      <c r="G13" s="8">
        <f>G12+(G12*'[1]Plano de carreira'!$G$15)</f>
        <v>18644.575593599999</v>
      </c>
      <c r="H13" s="8">
        <f>H12+(H12*'[1]Plano de carreira'!$G$15)</f>
        <v>19017.467105472002</v>
      </c>
      <c r="I13" s="8">
        <f>I12+(I12*'[1]Plano de carreira'!$G$15)</f>
        <v>19397.816447581437</v>
      </c>
      <c r="J13" s="8">
        <f>J12+(J12*'[1]Plano de carreira'!$G$15)</f>
        <v>19785.772776533067</v>
      </c>
      <c r="K13" s="8">
        <f>K12+(K12*'[1]Plano de carreira'!$G$15)</f>
        <v>20181.488232063733</v>
      </c>
      <c r="L13" s="8">
        <f>L12+(L12*'[1]Plano de carreira'!$G$15)</f>
        <v>20585.117996705005</v>
      </c>
      <c r="M13" s="8">
        <f>M12+(M12*'[1]Plano de carreira'!$G$15)</f>
        <v>20996.820356639106</v>
      </c>
      <c r="N13" s="8">
        <f>N12+(N12*'[1]Plano de carreira'!$G$15)</f>
        <v>21416.756763771889</v>
      </c>
      <c r="O13" s="8">
        <f>O12+(O12*'[1]Plano de carreira'!$G$15)</f>
        <v>21845.091899047329</v>
      </c>
      <c r="P13" s="8">
        <f>P12+(P12*'[1]Plano de carreira'!$G$15)</f>
        <v>22281.993737028275</v>
      </c>
      <c r="Q13" s="9">
        <f>Q12+(Q12*'[1]Plano de carreira'!$G$15)</f>
        <v>22727.633611768833</v>
      </c>
      <c r="R13" s="8">
        <f>R12+(R12*'[1]Plano de carreira'!$G$15)</f>
        <v>23182.186284004216</v>
      </c>
      <c r="S13" s="8">
        <f>S12+(S12*'[1]Plano de carreira'!$G$15)</f>
        <v>23645.830009684305</v>
      </c>
      <c r="T13" s="8">
        <f>T12+(T12*'[1]Plano de carreira'!$G$15)</f>
        <v>24118.746609877988</v>
      </c>
      <c r="U13" s="6">
        <f>U12+(U12*'[1]Plano de carreira'!$G$15)</f>
        <v>24601.121542075547</v>
      </c>
    </row>
    <row r="14" spans="1:21" x14ac:dyDescent="0.25">
      <c r="A14" s="57" t="s">
        <v>66</v>
      </c>
      <c r="B14" s="20"/>
      <c r="C14" s="58" t="s">
        <v>36</v>
      </c>
      <c r="D14" s="10">
        <f>D13+(D13*'[1]Plano de carreira'!$G$15)</f>
        <v>19326.120000000003</v>
      </c>
      <c r="E14" s="5">
        <f>E13+(E13*'[1]Plano de carreira'!$G$15)</f>
        <v>19712.642399999997</v>
      </c>
      <c r="F14" s="5">
        <f>F13+(F13*'[1]Plano de carreira'!$G$15)</f>
        <v>20106.895247999997</v>
      </c>
      <c r="G14" s="5">
        <f>G13+(G13*'[1]Plano de carreira'!$G$15)</f>
        <v>20509.033152959997</v>
      </c>
      <c r="H14" s="10">
        <f>H13+(H13*'[1]Plano de carreira'!$G$15)</f>
        <v>20919.213816019201</v>
      </c>
      <c r="I14" s="5">
        <f>I13+(I13*'[1]Plano de carreira'!$G$15)</f>
        <v>21337.59809233958</v>
      </c>
      <c r="J14" s="5">
        <f>J13+(J13*'[1]Plano de carreira'!$G$15)</f>
        <v>21764.350054186376</v>
      </c>
      <c r="K14" s="5">
        <f>K13+(K13*'[1]Plano de carreira'!$G$15)</f>
        <v>22199.637055270108</v>
      </c>
      <c r="L14" s="5">
        <f>L13+(L13*'[1]Plano de carreira'!$G$15)</f>
        <v>22643.629796375506</v>
      </c>
      <c r="M14" s="5">
        <f>M13+(M13*'[1]Plano de carreira'!$G$15)</f>
        <v>23096.502392303017</v>
      </c>
      <c r="N14" s="5">
        <f>N13+(N13*'[1]Plano de carreira'!$G$15)</f>
        <v>23558.432440149078</v>
      </c>
      <c r="O14" s="5">
        <f>O13+(O13*'[1]Plano de carreira'!$G$15)</f>
        <v>24029.601088952062</v>
      </c>
      <c r="P14" s="5">
        <f>P13+(P13*'[1]Plano de carreira'!$G$15)</f>
        <v>24510.193110731103</v>
      </c>
      <c r="Q14" s="5">
        <f>Q13+(Q13*'[1]Plano de carreira'!$G$15)</f>
        <v>25000.396972945717</v>
      </c>
      <c r="R14" s="5">
        <f>R13+(R13*'[1]Plano de carreira'!$G$15)</f>
        <v>25500.404912404636</v>
      </c>
      <c r="S14" s="5">
        <f>S13+(S13*'[1]Plano de carreira'!$G$15)</f>
        <v>26010.413010652737</v>
      </c>
      <c r="T14" s="10">
        <f>T13+(T13*'[1]Plano de carreira'!$G$15)</f>
        <v>26530.621270865788</v>
      </c>
      <c r="U14" s="6">
        <f>U13+(U13*'[1]Plano de carreira'!$G$15)</f>
        <v>27061.233696283103</v>
      </c>
    </row>
    <row r="15" spans="1:21" x14ac:dyDescent="0.25">
      <c r="A15" s="57" t="s">
        <v>66</v>
      </c>
      <c r="B15" s="20"/>
      <c r="C15" s="58" t="s">
        <v>38</v>
      </c>
      <c r="D15" s="11">
        <f>D14+(D14*'[1]Plano de carreira'!$G$15)</f>
        <v>21258.732000000004</v>
      </c>
      <c r="E15" s="12">
        <f>E14+(E14*'[1]Plano de carreira'!$G$15)</f>
        <v>21683.906639999997</v>
      </c>
      <c r="F15" s="12">
        <f>F14+(F14*'[1]Plano de carreira'!$G$15)</f>
        <v>22117.584772799997</v>
      </c>
      <c r="G15" s="12">
        <f>G14+(G14*'[1]Plano de carreira'!$G$15)</f>
        <v>22559.936468255997</v>
      </c>
      <c r="H15" s="11">
        <f>H14+(H14*'[1]Plano de carreira'!$G$15)</f>
        <v>23011.135197621123</v>
      </c>
      <c r="I15" s="12">
        <f>I14+(I14*'[1]Plano de carreira'!$G$15)</f>
        <v>23471.357901573538</v>
      </c>
      <c r="J15" s="12">
        <f>J14+(J14*'[1]Plano de carreira'!$G$15)</f>
        <v>23940.785059605012</v>
      </c>
      <c r="K15" s="12">
        <f>K14+(K14*'[1]Plano de carreira'!$G$15)</f>
        <v>24419.600760797119</v>
      </c>
      <c r="L15" s="12">
        <f>L14+(L14*'[1]Plano de carreira'!$G$15)</f>
        <v>24907.992776013056</v>
      </c>
      <c r="M15" s="12">
        <f>M14+(M14*'[1]Plano de carreira'!$G$15)</f>
        <v>25406.152631533318</v>
      </c>
      <c r="N15" s="12">
        <f>N14+(N14*'[1]Plano de carreira'!$G$15)</f>
        <v>25914.275684163986</v>
      </c>
      <c r="O15" s="12">
        <f>O14+(O14*'[1]Plano de carreira'!$G$15)</f>
        <v>26432.56119784727</v>
      </c>
      <c r="P15" s="12">
        <f>P14+(P14*'[1]Plano de carreira'!$G$15)</f>
        <v>26961.212421804212</v>
      </c>
      <c r="Q15" s="12">
        <f>Q14+(Q14*'[1]Plano de carreira'!$G$15)</f>
        <v>27500.436670240288</v>
      </c>
      <c r="R15" s="12">
        <f>R14+(R14*'[1]Plano de carreira'!$G$15)</f>
        <v>28050.445403645099</v>
      </c>
      <c r="S15" s="12">
        <f>S14+(S14*'[1]Plano de carreira'!$G$15)</f>
        <v>28611.454311718011</v>
      </c>
      <c r="T15" s="11">
        <f>T14+(T14*'[1]Plano de carreira'!$G$15)</f>
        <v>29183.683397952365</v>
      </c>
      <c r="U15" s="6">
        <f>U14+(U14*'[1]Plano de carreira'!$G$15)</f>
        <v>29767.357065911412</v>
      </c>
    </row>
    <row r="16" spans="1:21" x14ac:dyDescent="0.25">
      <c r="A16" s="144" t="s">
        <v>39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</row>
    <row r="17" spans="1:21" ht="15.75" thickBot="1" x14ac:dyDescent="0.3">
      <c r="A17" s="181" t="s">
        <v>40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3"/>
    </row>
    <row r="18" spans="1:21" ht="15.75" thickBot="1" x14ac:dyDescent="0.3">
      <c r="A18" s="184" t="s">
        <v>41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6"/>
    </row>
    <row r="19" spans="1:21" ht="15.75" thickBot="1" x14ac:dyDescent="0.3">
      <c r="A19" s="187" t="s">
        <v>42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9"/>
    </row>
    <row r="20" spans="1:21" x14ac:dyDescent="0.25">
      <c r="A20" s="190" t="s">
        <v>76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2"/>
    </row>
    <row r="21" spans="1:21" x14ac:dyDescent="0.25">
      <c r="A21" s="193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5"/>
    </row>
    <row r="22" spans="1:21" x14ac:dyDescent="0.25">
      <c r="A22" s="193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5"/>
    </row>
    <row r="23" spans="1:21" ht="80.25" customHeight="1" thickBot="1" x14ac:dyDescent="0.3">
      <c r="A23" s="193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5"/>
    </row>
    <row r="24" spans="1:21" ht="15.75" thickBot="1" x14ac:dyDescent="0.3">
      <c r="A24" s="196" t="s">
        <v>69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8"/>
    </row>
    <row r="25" spans="1:21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2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1:21" x14ac:dyDescent="0.25">
      <c r="A28" s="60"/>
      <c r="B28" s="59"/>
      <c r="C28" s="60"/>
      <c r="D28" s="59"/>
      <c r="E28" s="61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x14ac:dyDescent="0.25">
      <c r="A29" s="179" t="s">
        <v>43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</row>
    <row r="30" spans="1:21" x14ac:dyDescent="0.25">
      <c r="A30" s="179" t="s">
        <v>44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</row>
    <row r="31" spans="1:21" x14ac:dyDescent="0.2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1" x14ac:dyDescent="0.2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pans="1:21" x14ac:dyDescent="0.25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</row>
    <row r="34" spans="1:21" x14ac:dyDescent="0.25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</sheetData>
  <mergeCells count="26">
    <mergeCell ref="A8:C8"/>
    <mergeCell ref="A30:U30"/>
    <mergeCell ref="A33:U33"/>
    <mergeCell ref="A34:U34"/>
    <mergeCell ref="A17:U17"/>
    <mergeCell ref="A18:U18"/>
    <mergeCell ref="A19:U19"/>
    <mergeCell ref="A20:U23"/>
    <mergeCell ref="A24:U24"/>
    <mergeCell ref="A29:U29"/>
    <mergeCell ref="A1:U1"/>
    <mergeCell ref="A16:U16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  <mergeCell ref="T5:U5"/>
    <mergeCell ref="A6:C6"/>
    <mergeCell ref="D6:U6"/>
    <mergeCell ref="A7:C7"/>
  </mergeCells>
  <pageMargins left="0.511811024" right="0.511811024" top="0.78740157499999996" bottom="0.78740157499999996" header="0.31496062000000002" footer="0.31496062000000002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I</vt:lpstr>
      <vt:lpstr>Anexo II</vt:lpstr>
      <vt:lpstr>Anexo III</vt:lpstr>
      <vt:lpstr>Anexo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Juliana</cp:lastModifiedBy>
  <cp:lastPrinted>2018-03-19T17:11:50Z</cp:lastPrinted>
  <dcterms:created xsi:type="dcterms:W3CDTF">2017-02-23T12:53:42Z</dcterms:created>
  <dcterms:modified xsi:type="dcterms:W3CDTF">2018-03-19T17:12:34Z</dcterms:modified>
</cp:coreProperties>
</file>